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tp.sharepoint.com/sites/Zakazky/Sdilene dokumenty/Připravovaná VŘ/_Kam Žeh/2020_12_ZMR_III_Veřejné osvětlení 2021/K Odeslání/"/>
    </mc:Choice>
  </mc:AlternateContent>
  <xr:revisionPtr revIDLastSave="28" documentId="13_ncr:1_{C4368A5C-E34A-4009-9117-6C58A7AEE0D3}" xr6:coauthVersionLast="46" xr6:coauthVersionMax="46" xr10:uidLastSave="{6F758020-D5BC-41D4-A1D2-3CE09166D338}"/>
  <bookViews>
    <workbookView xWindow="-120" yWindow="-120" windowWidth="29040" windowHeight="17790" xr2:uid="{4A28928C-A61D-4B82-8DEF-0F0E07979C54}"/>
  </bookViews>
  <sheets>
    <sheet name="Rozpočet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4" i="1" l="1"/>
  <c r="G64" i="1" s="1"/>
  <c r="G27" i="1" l="1"/>
  <c r="D76" i="1"/>
  <c r="G76" i="1" s="1"/>
  <c r="D77" i="1"/>
  <c r="G77" i="1" s="1"/>
  <c r="D78" i="1"/>
  <c r="G78" i="1" s="1"/>
  <c r="D79" i="1"/>
  <c r="D80" i="1"/>
  <c r="D81" i="1"/>
  <c r="D82" i="1"/>
  <c r="D83" i="1"/>
  <c r="G83" i="1" s="1"/>
  <c r="D84" i="1"/>
  <c r="G84" i="1" s="1"/>
  <c r="D85" i="1"/>
  <c r="G85" i="1" s="1"/>
  <c r="D75" i="1"/>
  <c r="G75" i="1" s="1"/>
  <c r="F82" i="1"/>
  <c r="F81" i="1"/>
  <c r="F80" i="1"/>
  <c r="F79" i="1"/>
  <c r="F68" i="1"/>
  <c r="F66" i="1"/>
  <c r="F65" i="1"/>
  <c r="G65" i="1" s="1"/>
  <c r="D68" i="1"/>
  <c r="D67" i="1"/>
  <c r="G67" i="1" s="1"/>
  <c r="D66" i="1"/>
  <c r="D57" i="1"/>
  <c r="D58" i="1" s="1"/>
  <c r="G13" i="1" s="1"/>
  <c r="F56" i="1"/>
  <c r="G56" i="1" s="1"/>
  <c r="F48" i="1"/>
  <c r="G48" i="1" s="1"/>
  <c r="D49" i="1"/>
  <c r="G49" i="1" s="1"/>
  <c r="D39" i="1"/>
  <c r="D41" i="1"/>
  <c r="G41" i="1" s="1"/>
  <c r="F40" i="1"/>
  <c r="G40" i="1" s="1"/>
  <c r="F38" i="1"/>
  <c r="G80" i="1" l="1"/>
  <c r="G82" i="1"/>
  <c r="G68" i="1"/>
  <c r="G79" i="1"/>
  <c r="D69" i="1"/>
  <c r="G14" i="1" s="1"/>
  <c r="D42" i="1"/>
  <c r="G11" i="1" s="1"/>
  <c r="F42" i="1"/>
  <c r="G3" i="1" s="1"/>
  <c r="G39" i="1"/>
  <c r="F86" i="1"/>
  <c r="G7" i="1" s="1"/>
  <c r="G81" i="1"/>
  <c r="D86" i="1"/>
  <c r="G15" i="1" s="1"/>
  <c r="F69" i="1"/>
  <c r="G6" i="1" s="1"/>
  <c r="G66" i="1"/>
  <c r="F58" i="1"/>
  <c r="G5" i="1" s="1"/>
  <c r="G57" i="1"/>
  <c r="G58" i="1" s="1"/>
  <c r="G59" i="1" s="1"/>
  <c r="F50" i="1"/>
  <c r="G4" i="1" s="1"/>
  <c r="G50" i="1"/>
  <c r="G51" i="1" s="1"/>
  <c r="D50" i="1"/>
  <c r="G12" i="1" s="1"/>
  <c r="G38" i="1"/>
  <c r="G42" i="1" l="1"/>
  <c r="G43" i="1" s="1"/>
  <c r="G69" i="1"/>
  <c r="G70" i="1" s="1"/>
  <c r="G86" i="1"/>
  <c r="G87" i="1" s="1"/>
  <c r="G18" i="1"/>
  <c r="G9" i="1"/>
  <c r="F28" i="1" l="1"/>
  <c r="F31" i="1" s="1"/>
  <c r="G30" i="1" s="1"/>
  <c r="G29" i="1" l="1"/>
</calcChain>
</file>

<file path=xl/sharedStrings.xml><?xml version="1.0" encoding="utf-8"?>
<sst xmlns="http://schemas.openxmlformats.org/spreadsheetml/2006/main" count="107" uniqueCount="54">
  <si>
    <t>MATERIÁL</t>
  </si>
  <si>
    <t xml:space="preserve">Kabely </t>
  </si>
  <si>
    <t>Trubky, krabice aj.</t>
  </si>
  <si>
    <t xml:space="preserve">Uzemnění  FeZn </t>
  </si>
  <si>
    <t>Materiál + svítidla</t>
  </si>
  <si>
    <t>Zemní práce</t>
  </si>
  <si>
    <t>Mezisoučet</t>
  </si>
  <si>
    <t>MONTÁŽ</t>
  </si>
  <si>
    <t>Montáž podr. a spoj. materiálu</t>
  </si>
  <si>
    <t>OSTATNÍ POLOŽKY ROZPOČTU</t>
  </si>
  <si>
    <t>Podružný materiál</t>
  </si>
  <si>
    <t>Spojovací materiál</t>
  </si>
  <si>
    <t>Demontáže stávajícího VO</t>
  </si>
  <si>
    <t>Koordinační činnost zhotovitele</t>
  </si>
  <si>
    <t>Revize</t>
  </si>
  <si>
    <t>CELKOVÁ CENA bez DPH</t>
  </si>
  <si>
    <t>Základ DPH 21%</t>
  </si>
  <si>
    <t>DPH 21%</t>
  </si>
  <si>
    <t>CELKOVÁ CENA včetně DPH</t>
  </si>
  <si>
    <t>Materiál</t>
  </si>
  <si>
    <t>mn.</t>
  </si>
  <si>
    <t xml:space="preserve"> Jedn. cena montáž </t>
  </si>
  <si>
    <t>Celk. cena montáž</t>
  </si>
  <si>
    <t xml:space="preserve"> Jedn. cena materiál</t>
  </si>
  <si>
    <t>Celk. cena materiál</t>
  </si>
  <si>
    <t>Celkem cena MA+MO</t>
  </si>
  <si>
    <t>CYKY 3Cx1,5</t>
  </si>
  <si>
    <t>montáž kabel CYKY(Lo) do 7x2,5 PO,VU</t>
  </si>
  <si>
    <t>CYKY 4Bx10</t>
  </si>
  <si>
    <t>montáž kabel CYKY do 5x10 PO, VU</t>
  </si>
  <si>
    <t>množství</t>
  </si>
  <si>
    <t>TRUBKA KOPODUR 63 včetně spojek</t>
  </si>
  <si>
    <t>montáž do p.75 v zemi</t>
  </si>
  <si>
    <t>drát FeZn - 10mm včetně spojek, svorek, barvy</t>
  </si>
  <si>
    <t>montáž FeZn - 10mm včetně spojek</t>
  </si>
  <si>
    <t>svítidlo Bellatrix 25; 2875 lm; 4000 K; IP66</t>
  </si>
  <si>
    <t>stožárová svorkovnice SVE03</t>
  </si>
  <si>
    <t>kabel oko CU 70/10</t>
  </si>
  <si>
    <t>Mezisoučet celkem</t>
  </si>
  <si>
    <t>vytýčení trasy</t>
  </si>
  <si>
    <t>výkop 35/80 zem. tř. 3  -  vč. zásypu a povrch.úprav</t>
  </si>
  <si>
    <t>rozšíření výkopu pro kNN pro VO</t>
  </si>
  <si>
    <t>výkop pro stožár</t>
  </si>
  <si>
    <t>folie výstr.</t>
  </si>
  <si>
    <t>zásypový štěrk m3</t>
  </si>
  <si>
    <t>betonová směs   m3</t>
  </si>
  <si>
    <t>roura 300mm/800mm</t>
  </si>
  <si>
    <t>usazení</t>
  </si>
  <si>
    <t>odvoz zeminy do vzdálenosti 5km (vč.skládkovného)</t>
  </si>
  <si>
    <t>geodetické zaměření a zprac. DSPS</t>
  </si>
  <si>
    <t>montáž stožár + výložník + svítidlo</t>
  </si>
  <si>
    <t>stožár žár.zinek K6/133 bezpat</t>
  </si>
  <si>
    <t>REKAPITULACE - podrobný rozpočet - Dělnická a okolí</t>
  </si>
  <si>
    <t>Doprava a mechanizace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</si>
</sst>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.0"/>
    <numFmt numFmtId="165" formatCode="#,##0_ ;\-#,##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1"/>
      <color indexed="56"/>
      <name val="Arial CE"/>
      <family val="2"/>
      <charset val="238"/>
    </font>
    <font>
      <sz val="10"/>
      <color indexed="56"/>
      <name val="Arial CE"/>
      <family val="2"/>
      <charset val="238"/>
    </font>
    <font>
      <sz val="12"/>
      <name val="Arial CE"/>
      <family val="2"/>
      <charset val="238"/>
    </font>
    <font>
      <sz val="10"/>
      <color indexed="12"/>
      <name val="Arial CE"/>
      <family val="2"/>
      <charset val="238"/>
    </font>
    <font>
      <sz val="11"/>
      <color indexed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color indexed="56"/>
      <name val="Arial CE"/>
      <family val="2"/>
      <charset val="238"/>
    </font>
    <font>
      <u/>
      <sz val="10"/>
      <name val="Arial CE"/>
      <family val="2"/>
      <charset val="238"/>
    </font>
    <font>
      <u/>
      <sz val="10"/>
      <color indexed="12"/>
      <name val="Arial CE"/>
      <family val="2"/>
      <charset val="238"/>
    </font>
    <font>
      <i/>
      <sz val="10"/>
      <color indexed="12"/>
      <name val="Arial CE"/>
      <family val="2"/>
      <charset val="238"/>
    </font>
    <font>
      <u/>
      <sz val="10"/>
      <color indexed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9">
    <xf numFmtId="0" fontId="0" fillId="0" borderId="0" xfId="0"/>
    <xf numFmtId="0" fontId="2" fillId="0" borderId="3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4" fontId="3" fillId="0" borderId="5" xfId="0" applyNumberFormat="1" applyFont="1" applyBorder="1"/>
    <xf numFmtId="1" fontId="3" fillId="0" borderId="6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8" xfId="0" applyFont="1" applyBorder="1"/>
    <xf numFmtId="0" fontId="3" fillId="0" borderId="6" xfId="0" applyFont="1" applyBorder="1"/>
    <xf numFmtId="44" fontId="3" fillId="0" borderId="6" xfId="0" applyNumberFormat="1" applyFont="1" applyBorder="1"/>
    <xf numFmtId="44" fontId="3" fillId="0" borderId="9" xfId="0" applyNumberFormat="1" applyFont="1" applyBorder="1"/>
    <xf numFmtId="4" fontId="3" fillId="0" borderId="10" xfId="0" applyNumberFormat="1" applyFont="1" applyBorder="1"/>
    <xf numFmtId="1" fontId="3" fillId="0" borderId="11" xfId="0" applyNumberFormat="1" applyFont="1" applyBorder="1" applyAlignment="1">
      <alignment horizontal="center"/>
    </xf>
    <xf numFmtId="0" fontId="3" fillId="0" borderId="11" xfId="0" applyFont="1" applyBorder="1"/>
    <xf numFmtId="44" fontId="3" fillId="0" borderId="11" xfId="0" applyNumberFormat="1" applyFont="1" applyBorder="1"/>
    <xf numFmtId="44" fontId="3" fillId="0" borderId="12" xfId="0" applyNumberFormat="1" applyFont="1" applyBorder="1"/>
    <xf numFmtId="4" fontId="3" fillId="0" borderId="13" xfId="0" applyNumberFormat="1" applyFont="1" applyBorder="1"/>
    <xf numFmtId="1" fontId="3" fillId="0" borderId="0" xfId="0" applyNumberFormat="1" applyFont="1" applyAlignment="1">
      <alignment horizontal="center"/>
    </xf>
    <xf numFmtId="4" fontId="2" fillId="0" borderId="3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4" fontId="6" fillId="0" borderId="5" xfId="0" applyNumberFormat="1" applyFont="1" applyBorder="1"/>
    <xf numFmtId="1" fontId="6" fillId="0" borderId="6" xfId="0" applyNumberFormat="1" applyFont="1" applyBorder="1" applyAlignment="1">
      <alignment horizontal="center"/>
    </xf>
    <xf numFmtId="0" fontId="3" fillId="0" borderId="0" xfId="0" applyFont="1"/>
    <xf numFmtId="44" fontId="3" fillId="0" borderId="0" xfId="0" applyNumberFormat="1" applyFont="1"/>
    <xf numFmtId="44" fontId="3" fillId="0" borderId="14" xfId="0" applyNumberFormat="1" applyFont="1" applyBorder="1"/>
    <xf numFmtId="0" fontId="2" fillId="0" borderId="4" xfId="0" applyFont="1" applyBorder="1"/>
    <xf numFmtId="44" fontId="2" fillId="0" borderId="4" xfId="0" applyNumberFormat="1" applyFont="1" applyBorder="1"/>
    <xf numFmtId="44" fontId="2" fillId="0" borderId="8" xfId="0" applyNumberFormat="1" applyFont="1" applyBorder="1" applyProtection="1">
      <protection locked="0"/>
    </xf>
    <xf numFmtId="0" fontId="5" fillId="0" borderId="4" xfId="0" applyFont="1" applyBorder="1"/>
    <xf numFmtId="44" fontId="5" fillId="0" borderId="8" xfId="0" applyNumberFormat="1" applyFont="1" applyBorder="1"/>
    <xf numFmtId="44" fontId="6" fillId="0" borderId="6" xfId="0" applyNumberFormat="1" applyFont="1" applyBorder="1"/>
    <xf numFmtId="0" fontId="6" fillId="0" borderId="6" xfId="0" applyFont="1" applyBorder="1"/>
    <xf numFmtId="44" fontId="6" fillId="0" borderId="9" xfId="0" applyNumberFormat="1" applyFont="1" applyBorder="1"/>
    <xf numFmtId="4" fontId="6" fillId="0" borderId="10" xfId="0" applyNumberFormat="1" applyFont="1" applyBorder="1"/>
    <xf numFmtId="1" fontId="6" fillId="0" borderId="11" xfId="0" applyNumberFormat="1" applyFont="1" applyBorder="1" applyAlignment="1">
      <alignment horizontal="center"/>
    </xf>
    <xf numFmtId="0" fontId="6" fillId="0" borderId="11" xfId="0" applyFont="1" applyBorder="1"/>
    <xf numFmtId="165" fontId="3" fillId="0" borderId="11" xfId="0" applyNumberFormat="1" applyFont="1" applyBorder="1"/>
    <xf numFmtId="0" fontId="6" fillId="0" borderId="10" xfId="0" applyFont="1" applyBorder="1"/>
    <xf numFmtId="4" fontId="6" fillId="0" borderId="13" xfId="0" applyNumberFormat="1" applyFont="1" applyBorder="1"/>
    <xf numFmtId="1" fontId="6" fillId="0" borderId="0" xfId="0" applyNumberFormat="1" applyFont="1" applyAlignment="1">
      <alignment horizontal="center"/>
    </xf>
    <xf numFmtId="4" fontId="2" fillId="0" borderId="15" xfId="0" applyNumberFormat="1" applyFont="1" applyBorder="1"/>
    <xf numFmtId="1" fontId="5" fillId="0" borderId="16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10" xfId="0" applyFont="1" applyBorder="1"/>
    <xf numFmtId="0" fontId="6" fillId="0" borderId="0" xfId="0" applyFont="1"/>
    <xf numFmtId="44" fontId="6" fillId="0" borderId="14" xfId="0" applyNumberFormat="1" applyFont="1" applyBorder="1"/>
    <xf numFmtId="44" fontId="5" fillId="0" borderId="4" xfId="0" applyNumberFormat="1" applyFont="1" applyBorder="1"/>
    <xf numFmtId="0" fontId="2" fillId="0" borderId="16" xfId="0" applyFont="1" applyBorder="1"/>
    <xf numFmtId="0" fontId="5" fillId="0" borderId="16" xfId="0" applyFont="1" applyBorder="1"/>
    <xf numFmtId="44" fontId="5" fillId="0" borderId="16" xfId="0" applyNumberFormat="1" applyFont="1" applyBorder="1"/>
    <xf numFmtId="44" fontId="5" fillId="0" borderId="17" xfId="0" applyNumberFormat="1" applyFont="1" applyBorder="1"/>
    <xf numFmtId="44" fontId="2" fillId="0" borderId="17" xfId="0" applyNumberFormat="1" applyFont="1" applyBorder="1"/>
    <xf numFmtId="0" fontId="2" fillId="0" borderId="13" xfId="0" applyFont="1" applyBorder="1"/>
    <xf numFmtId="1" fontId="2" fillId="0" borderId="0" xfId="0" applyNumberFormat="1" applyFont="1" applyAlignment="1">
      <alignment horizontal="center"/>
    </xf>
    <xf numFmtId="0" fontId="7" fillId="2" borderId="3" xfId="0" applyFont="1" applyFill="1" applyBorder="1"/>
    <xf numFmtId="1" fontId="7" fillId="2" borderId="4" xfId="0" applyNumberFormat="1" applyFont="1" applyFill="1" applyBorder="1" applyAlignment="1">
      <alignment horizontal="center"/>
    </xf>
    <xf numFmtId="0" fontId="8" fillId="0" borderId="18" xfId="0" applyFont="1" applyBorder="1"/>
    <xf numFmtId="1" fontId="8" fillId="0" borderId="19" xfId="0" applyNumberFormat="1" applyFont="1" applyBorder="1" applyAlignment="1">
      <alignment horizontal="center"/>
    </xf>
    <xf numFmtId="0" fontId="8" fillId="0" borderId="10" xfId="0" applyFont="1" applyBorder="1"/>
    <xf numFmtId="1" fontId="8" fillId="0" borderId="11" xfId="0" applyNumberFormat="1" applyFont="1" applyBorder="1" applyAlignment="1">
      <alignment horizontal="center"/>
    </xf>
    <xf numFmtId="0" fontId="2" fillId="0" borderId="0" xfId="0" applyFont="1"/>
    <xf numFmtId="44" fontId="2" fillId="0" borderId="14" xfId="1" applyFont="1" applyBorder="1"/>
    <xf numFmtId="0" fontId="7" fillId="2" borderId="4" xfId="0" applyFont="1" applyFill="1" applyBorder="1"/>
    <xf numFmtId="0" fontId="8" fillId="0" borderId="19" xfId="0" applyFont="1" applyBorder="1"/>
    <xf numFmtId="44" fontId="8" fillId="0" borderId="20" xfId="0" applyNumberFormat="1" applyFont="1" applyBorder="1"/>
    <xf numFmtId="0" fontId="8" fillId="0" borderId="11" xfId="0" applyFont="1" applyBorder="1"/>
    <xf numFmtId="44" fontId="8" fillId="0" borderId="12" xfId="0" applyNumberFormat="1" applyFont="1" applyBorder="1"/>
    <xf numFmtId="0" fontId="7" fillId="0" borderId="3" xfId="0" applyFont="1" applyBorder="1"/>
    <xf numFmtId="1" fontId="7" fillId="0" borderId="4" xfId="0" applyNumberFormat="1" applyFont="1" applyBorder="1" applyAlignment="1">
      <alignment horizontal="center"/>
    </xf>
    <xf numFmtId="0" fontId="7" fillId="0" borderId="4" xfId="0" applyFont="1" applyBorder="1"/>
    <xf numFmtId="164" fontId="3" fillId="0" borderId="0" xfId="0" applyNumberFormat="1" applyFont="1"/>
    <xf numFmtId="1" fontId="9" fillId="2" borderId="21" xfId="0" applyNumberFormat="1" applyFont="1" applyFill="1" applyBorder="1" applyAlignment="1">
      <alignment horizontal="centerContinuous" vertical="center"/>
    </xf>
    <xf numFmtId="1" fontId="9" fillId="2" borderId="8" xfId="0" applyNumberFormat="1" applyFont="1" applyFill="1" applyBorder="1" applyAlignment="1">
      <alignment horizontal="centerContinuous"/>
    </xf>
    <xf numFmtId="0" fontId="10" fillId="0" borderId="22" xfId="0" applyFont="1" applyBorder="1"/>
    <xf numFmtId="1" fontId="3" fillId="0" borderId="22" xfId="0" applyNumberFormat="1" applyFont="1" applyBorder="1" applyAlignment="1">
      <alignment horizontal="center"/>
    </xf>
    <xf numFmtId="4" fontId="0" fillId="2" borderId="2" xfId="0" applyNumberFormat="1" applyFill="1" applyBorder="1" applyAlignment="1">
      <alignment horizontal="center" wrapText="1"/>
    </xf>
    <xf numFmtId="4" fontId="2" fillId="2" borderId="23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44" fontId="2" fillId="2" borderId="23" xfId="1" applyFont="1" applyFill="1" applyBorder="1" applyAlignment="1">
      <alignment horizontal="center" wrapText="1"/>
    </xf>
    <xf numFmtId="4" fontId="3" fillId="0" borderId="3" xfId="0" applyNumberFormat="1" applyFont="1" applyBorder="1" applyAlignment="1">
      <alignment horizontal="centerContinuous"/>
    </xf>
    <xf numFmtId="4" fontId="3" fillId="0" borderId="4" xfId="0" applyNumberFormat="1" applyFont="1" applyBorder="1" applyAlignment="1">
      <alignment horizontal="centerContinuous"/>
    </xf>
    <xf numFmtId="4" fontId="3" fillId="0" borderId="8" xfId="0" applyNumberFormat="1" applyFont="1" applyBorder="1" applyAlignment="1">
      <alignment horizontal="centerContinuous"/>
    </xf>
    <xf numFmtId="0" fontId="3" fillId="0" borderId="24" xfId="0" applyFont="1" applyBorder="1"/>
    <xf numFmtId="1" fontId="3" fillId="0" borderId="25" xfId="0" applyNumberFormat="1" applyFont="1" applyBorder="1" applyAlignment="1">
      <alignment horizontal="center"/>
    </xf>
    <xf numFmtId="4" fontId="6" fillId="0" borderId="26" xfId="0" applyNumberFormat="1" applyFont="1" applyBorder="1" applyAlignment="1">
      <alignment horizontal="right"/>
    </xf>
    <xf numFmtId="4" fontId="3" fillId="0" borderId="26" xfId="0" applyNumberFormat="1" applyFont="1" applyBorder="1"/>
    <xf numFmtId="4" fontId="3" fillId="0" borderId="27" xfId="0" applyNumberFormat="1" applyFont="1" applyBorder="1"/>
    <xf numFmtId="44" fontId="3" fillId="0" borderId="28" xfId="1" applyFont="1" applyBorder="1" applyAlignment="1">
      <alignment horizontal="right"/>
    </xf>
    <xf numFmtId="0" fontId="6" fillId="0" borderId="24" xfId="0" applyFont="1" applyBorder="1"/>
    <xf numFmtId="1" fontId="6" fillId="0" borderId="25" xfId="0" applyNumberFormat="1" applyFont="1" applyBorder="1" applyAlignment="1">
      <alignment horizontal="center"/>
    </xf>
    <xf numFmtId="4" fontId="6" fillId="0" borderId="26" xfId="0" applyNumberFormat="1" applyFont="1" applyBorder="1"/>
    <xf numFmtId="4" fontId="6" fillId="0" borderId="27" xfId="0" applyNumberFormat="1" applyFont="1" applyBorder="1"/>
    <xf numFmtId="164" fontId="3" fillId="0" borderId="25" xfId="0" applyNumberFormat="1" applyFont="1" applyBorder="1" applyAlignment="1">
      <alignment horizontal="center"/>
    </xf>
    <xf numFmtId="164" fontId="6" fillId="0" borderId="26" xfId="0" applyNumberFormat="1" applyFont="1" applyBorder="1" applyAlignment="1">
      <alignment horizontal="center"/>
    </xf>
    <xf numFmtId="0" fontId="10" fillId="0" borderId="10" xfId="0" applyFont="1" applyBorder="1"/>
    <xf numFmtId="1" fontId="10" fillId="0" borderId="11" xfId="0" applyNumberFormat="1" applyFont="1" applyBorder="1" applyAlignment="1">
      <alignment horizontal="center"/>
    </xf>
    <xf numFmtId="4" fontId="10" fillId="2" borderId="3" xfId="0" applyNumberFormat="1" applyFont="1" applyFill="1" applyBorder="1" applyAlignment="1">
      <alignment horizontal="right"/>
    </xf>
    <xf numFmtId="3" fontId="11" fillId="2" borderId="8" xfId="0" applyNumberFormat="1" applyFont="1" applyFill="1" applyBorder="1" applyAlignment="1">
      <alignment horizontal="right"/>
    </xf>
    <xf numFmtId="4" fontId="10" fillId="2" borderId="4" xfId="0" applyNumberFormat="1" applyFont="1" applyFill="1" applyBorder="1"/>
    <xf numFmtId="3" fontId="10" fillId="2" borderId="8" xfId="0" applyNumberFormat="1" applyFont="1" applyFill="1" applyBorder="1"/>
    <xf numFmtId="44" fontId="10" fillId="0" borderId="21" xfId="1" applyFont="1" applyBorder="1" applyAlignment="1">
      <alignment horizontal="right"/>
    </xf>
    <xf numFmtId="0" fontId="12" fillId="0" borderId="3" xfId="0" applyFont="1" applyBorder="1"/>
    <xf numFmtId="1" fontId="12" fillId="0" borderId="4" xfId="0" applyNumberFormat="1" applyFont="1" applyBorder="1" applyAlignment="1">
      <alignment horizontal="center"/>
    </xf>
    <xf numFmtId="0" fontId="13" fillId="0" borderId="0" xfId="0" applyFont="1"/>
    <xf numFmtId="1" fontId="13" fillId="0" borderId="0" xfId="0" applyNumberFormat="1" applyFont="1" applyAlignment="1">
      <alignment horizontal="center"/>
    </xf>
    <xf numFmtId="4" fontId="12" fillId="0" borderId="4" xfId="0" applyNumberFormat="1" applyFont="1" applyBorder="1" applyAlignment="1">
      <alignment horizontal="right"/>
    </xf>
    <xf numFmtId="4" fontId="12" fillId="0" borderId="4" xfId="0" applyNumberFormat="1" applyFont="1" applyBorder="1"/>
    <xf numFmtId="44" fontId="12" fillId="0" borderId="8" xfId="1" applyFont="1" applyBorder="1" applyAlignment="1">
      <alignment horizontal="right"/>
    </xf>
    <xf numFmtId="4" fontId="12" fillId="0" borderId="0" xfId="0" applyNumberFormat="1" applyFont="1" applyAlignment="1">
      <alignment horizontal="right"/>
    </xf>
    <xf numFmtId="4" fontId="13" fillId="0" borderId="0" xfId="0" applyNumberFormat="1" applyFont="1"/>
    <xf numFmtId="44" fontId="13" fillId="0" borderId="0" xfId="1" applyFont="1" applyAlignment="1">
      <alignment horizontal="right"/>
    </xf>
    <xf numFmtId="1" fontId="9" fillId="2" borderId="3" xfId="0" applyNumberFormat="1" applyFont="1" applyFill="1" applyBorder="1" applyAlignment="1">
      <alignment horizontal="centerContinuous" vertical="center"/>
    </xf>
    <xf numFmtId="4" fontId="3" fillId="0" borderId="15" xfId="0" applyNumberFormat="1" applyFont="1" applyBorder="1" applyAlignment="1">
      <alignment horizontal="centerContinuous"/>
    </xf>
    <xf numFmtId="4" fontId="3" fillId="0" borderId="16" xfId="0" applyNumberFormat="1" applyFont="1" applyBorder="1" applyAlignment="1">
      <alignment horizontal="centerContinuous"/>
    </xf>
    <xf numFmtId="1" fontId="3" fillId="0" borderId="24" xfId="0" applyNumberFormat="1" applyFont="1" applyBorder="1"/>
    <xf numFmtId="0" fontId="8" fillId="0" borderId="0" xfId="0" applyFont="1"/>
    <xf numFmtId="1" fontId="12" fillId="0" borderId="0" xfId="0" applyNumberFormat="1" applyFont="1" applyAlignment="1">
      <alignment horizontal="center"/>
    </xf>
    <xf numFmtId="4" fontId="12" fillId="0" borderId="0" xfId="0" applyNumberFormat="1" applyFont="1"/>
    <xf numFmtId="1" fontId="3" fillId="0" borderId="21" xfId="0" applyNumberFormat="1" applyFont="1" applyBorder="1" applyAlignment="1">
      <alignment horizontal="center"/>
    </xf>
    <xf numFmtId="0" fontId="0" fillId="0" borderId="24" xfId="0" applyBorder="1"/>
    <xf numFmtId="1" fontId="3" fillId="0" borderId="29" xfId="0" applyNumberFormat="1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0" fontId="10" fillId="0" borderId="24" xfId="0" applyFont="1" applyBorder="1"/>
    <xf numFmtId="1" fontId="10" fillId="0" borderId="30" xfId="0" applyNumberFormat="1" applyFont="1" applyBorder="1" applyAlignment="1">
      <alignment horizontal="center"/>
    </xf>
    <xf numFmtId="4" fontId="11" fillId="2" borderId="8" xfId="0" applyNumberFormat="1" applyFont="1" applyFill="1" applyBorder="1" applyAlignment="1">
      <alignment horizontal="right"/>
    </xf>
    <xf numFmtId="4" fontId="10" fillId="2" borderId="3" xfId="0" applyNumberFormat="1" applyFont="1" applyFill="1" applyBorder="1"/>
    <xf numFmtId="1" fontId="8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4" fontId="8" fillId="0" borderId="0" xfId="0" applyNumberFormat="1" applyFont="1"/>
    <xf numFmtId="44" fontId="8" fillId="0" borderId="0" xfId="1" applyFont="1" applyAlignment="1">
      <alignment horizontal="right"/>
    </xf>
    <xf numFmtId="1" fontId="3" fillId="0" borderId="26" xfId="0" applyNumberFormat="1" applyFont="1" applyBorder="1" applyAlignment="1">
      <alignment horizontal="center"/>
    </xf>
    <xf numFmtId="1" fontId="6" fillId="0" borderId="26" xfId="0" applyNumberFormat="1" applyFont="1" applyBorder="1" applyAlignment="1">
      <alignment horizontal="center"/>
    </xf>
    <xf numFmtId="49" fontId="0" fillId="0" borderId="24" xfId="0" applyNumberFormat="1" applyBorder="1"/>
    <xf numFmtId="49" fontId="3" fillId="0" borderId="11" xfId="0" applyNumberFormat="1" applyFont="1" applyBorder="1" applyAlignment="1">
      <alignment vertical="center" wrapText="1"/>
    </xf>
    <xf numFmtId="1" fontId="3" fillId="3" borderId="25" xfId="0" applyNumberFormat="1" applyFont="1" applyFill="1" applyBorder="1" applyAlignment="1">
      <alignment horizontal="center" vertical="center"/>
    </xf>
    <xf numFmtId="4" fontId="6" fillId="0" borderId="25" xfId="0" applyNumberFormat="1" applyFont="1" applyBorder="1" applyAlignment="1">
      <alignment horizontal="right"/>
    </xf>
    <xf numFmtId="49" fontId="0" fillId="0" borderId="31" xfId="0" applyNumberFormat="1" applyBorder="1"/>
    <xf numFmtId="4" fontId="3" fillId="0" borderId="30" xfId="0" applyNumberFormat="1" applyFont="1" applyBorder="1"/>
    <xf numFmtId="4" fontId="3" fillId="0" borderId="25" xfId="0" applyNumberFormat="1" applyFont="1" applyBorder="1"/>
    <xf numFmtId="0" fontId="10" fillId="0" borderId="32" xfId="0" applyFont="1" applyBorder="1"/>
    <xf numFmtId="1" fontId="14" fillId="0" borderId="33" xfId="0" applyNumberFormat="1" applyFont="1" applyBorder="1" applyAlignment="1">
      <alignment horizontal="center"/>
    </xf>
    <xf numFmtId="2" fontId="12" fillId="0" borderId="4" xfId="0" applyNumberFormat="1" applyFont="1" applyBorder="1"/>
    <xf numFmtId="1" fontId="15" fillId="0" borderId="0" xfId="0" applyNumberFormat="1" applyFont="1" applyAlignment="1">
      <alignment horizontal="center"/>
    </xf>
    <xf numFmtId="2" fontId="12" fillId="0" borderId="0" xfId="0" applyNumberFormat="1" applyFont="1"/>
    <xf numFmtId="4" fontId="15" fillId="0" borderId="0" xfId="0" applyNumberFormat="1" applyFont="1"/>
    <xf numFmtId="0" fontId="9" fillId="2" borderId="3" xfId="0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/>
    </xf>
    <xf numFmtId="0" fontId="6" fillId="4" borderId="34" xfId="0" applyFont="1" applyFill="1" applyBorder="1"/>
    <xf numFmtId="1" fontId="6" fillId="0" borderId="35" xfId="0" applyNumberFormat="1" applyFont="1" applyBorder="1" applyAlignment="1">
      <alignment horizontal="center"/>
    </xf>
    <xf numFmtId="0" fontId="6" fillId="4" borderId="31" xfId="0" applyFont="1" applyFill="1" applyBorder="1"/>
    <xf numFmtId="164" fontId="6" fillId="0" borderId="25" xfId="0" applyNumberFormat="1" applyFont="1" applyBorder="1" applyAlignment="1">
      <alignment horizontal="center"/>
    </xf>
    <xf numFmtId="0" fontId="6" fillId="4" borderId="24" xfId="0" applyFont="1" applyFill="1" applyBorder="1"/>
    <xf numFmtId="4" fontId="6" fillId="0" borderId="25" xfId="0" applyNumberFormat="1" applyFont="1" applyBorder="1"/>
    <xf numFmtId="4" fontId="6" fillId="0" borderId="30" xfId="0" applyNumberFormat="1" applyFont="1" applyBorder="1"/>
    <xf numFmtId="0" fontId="6" fillId="4" borderId="36" xfId="0" applyFont="1" applyFill="1" applyBorder="1"/>
    <xf numFmtId="1" fontId="6" fillId="0" borderId="37" xfId="0" applyNumberFormat="1" applyFont="1" applyBorder="1" applyAlignment="1">
      <alignment horizontal="center"/>
    </xf>
    <xf numFmtId="1" fontId="10" fillId="0" borderId="33" xfId="0" applyNumberFormat="1" applyFont="1" applyBorder="1" applyAlignment="1">
      <alignment horizontal="center"/>
    </xf>
    <xf numFmtId="4" fontId="6" fillId="0" borderId="33" xfId="0" applyNumberFormat="1" applyFont="1" applyBorder="1"/>
    <xf numFmtId="4" fontId="6" fillId="0" borderId="38" xfId="0" applyNumberFormat="1" applyFont="1" applyBorder="1"/>
    <xf numFmtId="4" fontId="10" fillId="2" borderId="2" xfId="0" applyNumberFormat="1" applyFont="1" applyFill="1" applyBorder="1"/>
    <xf numFmtId="4" fontId="10" fillId="2" borderId="7" xfId="0" applyNumberFormat="1" applyFont="1" applyFill="1" applyBorder="1"/>
    <xf numFmtId="44" fontId="10" fillId="0" borderId="23" xfId="1" applyFont="1" applyBorder="1" applyAlignment="1">
      <alignment horizontal="right"/>
    </xf>
    <xf numFmtId="44" fontId="3" fillId="5" borderId="9" xfId="0" applyNumberFormat="1" applyFont="1" applyFill="1" applyBorder="1" applyProtection="1">
      <protection locked="0"/>
    </xf>
    <xf numFmtId="44" fontId="3" fillId="5" borderId="12" xfId="0" applyNumberFormat="1" applyFont="1" applyFill="1" applyBorder="1" applyProtection="1">
      <protection locked="0"/>
    </xf>
    <xf numFmtId="44" fontId="3" fillId="5" borderId="12" xfId="1" applyFont="1" applyFill="1" applyBorder="1" applyProtection="1">
      <protection locked="0"/>
    </xf>
    <xf numFmtId="44" fontId="6" fillId="5" borderId="12" xfId="0" applyNumberFormat="1" applyFont="1" applyFill="1" applyBorder="1" applyProtection="1">
      <protection locked="0"/>
    </xf>
    <xf numFmtId="4" fontId="6" fillId="5" borderId="26" xfId="0" applyNumberFormat="1" applyFont="1" applyFill="1" applyBorder="1" applyAlignment="1" applyProtection="1">
      <alignment horizontal="right"/>
      <protection locked="0"/>
    </xf>
    <xf numFmtId="4" fontId="3" fillId="5" borderId="26" xfId="0" applyNumberFormat="1" applyFont="1" applyFill="1" applyBorder="1" applyProtection="1">
      <protection locked="0"/>
    </xf>
    <xf numFmtId="4" fontId="6" fillId="5" borderId="25" xfId="0" applyNumberFormat="1" applyFont="1" applyFill="1" applyBorder="1" applyAlignment="1" applyProtection="1">
      <alignment horizontal="right"/>
      <protection locked="0"/>
    </xf>
    <xf numFmtId="4" fontId="6" fillId="5" borderId="0" xfId="0" applyNumberFormat="1" applyFont="1" applyFill="1" applyAlignment="1" applyProtection="1">
      <alignment horizontal="right"/>
      <protection locked="0"/>
    </xf>
    <xf numFmtId="44" fontId="7" fillId="2" borderId="4" xfId="0" applyNumberFormat="1" applyFont="1" applyFill="1" applyBorder="1" applyAlignment="1">
      <alignment horizontal="center"/>
    </xf>
    <xf numFmtId="44" fontId="7" fillId="2" borderId="8" xfId="0" applyNumberFormat="1" applyFont="1" applyFill="1" applyBorder="1" applyAlignment="1">
      <alignment horizontal="center"/>
    </xf>
    <xf numFmtId="44" fontId="7" fillId="0" borderId="4" xfId="0" applyNumberFormat="1" applyFont="1" applyBorder="1" applyAlignment="1">
      <alignment horizontal="center"/>
    </xf>
    <xf numFmtId="44" fontId="7" fillId="0" borderId="8" xfId="0" applyNumberFormat="1" applyFont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2C9F-5ABC-49E6-9906-728FD81C9FD8}">
  <sheetPr>
    <pageSetUpPr fitToPage="1"/>
  </sheetPr>
  <dimension ref="A1:G87"/>
  <sheetViews>
    <sheetView tabSelected="1" topLeftCell="A40" workbookViewId="0">
      <selection activeCell="J22" sqref="J22"/>
    </sheetView>
  </sheetViews>
  <sheetFormatPr defaultRowHeight="15" x14ac:dyDescent="0.25"/>
  <cols>
    <col min="1" max="1" width="45" bestFit="1" customWidth="1"/>
    <col min="2" max="2" width="8.28515625" bestFit="1" customWidth="1"/>
    <col min="3" max="3" width="11" customWidth="1"/>
    <col min="4" max="4" width="10.7109375" bestFit="1" customWidth="1"/>
    <col min="5" max="5" width="8.42578125" bestFit="1" customWidth="1"/>
    <col min="6" max="6" width="10.140625" bestFit="1" customWidth="1"/>
    <col min="7" max="7" width="16" bestFit="1" customWidth="1"/>
  </cols>
  <sheetData>
    <row r="1" spans="1:7" ht="18.75" thickBot="1" x14ac:dyDescent="0.3">
      <c r="A1" s="176" t="s">
        <v>52</v>
      </c>
      <c r="B1" s="177"/>
      <c r="C1" s="177"/>
      <c r="D1" s="177"/>
      <c r="E1" s="177"/>
      <c r="F1" s="177"/>
      <c r="G1" s="178"/>
    </row>
    <row r="2" spans="1:7" ht="15.75" thickBot="1" x14ac:dyDescent="0.3">
      <c r="A2" s="1" t="s">
        <v>0</v>
      </c>
      <c r="B2" s="2"/>
      <c r="C2" s="5"/>
      <c r="D2" s="5"/>
      <c r="E2" s="5"/>
      <c r="F2" s="5"/>
      <c r="G2" s="6"/>
    </row>
    <row r="3" spans="1:7" x14ac:dyDescent="0.25">
      <c r="A3" s="3" t="s">
        <v>1</v>
      </c>
      <c r="B3" s="4"/>
      <c r="C3" s="7"/>
      <c r="D3" s="7"/>
      <c r="E3" s="8"/>
      <c r="F3" s="7"/>
      <c r="G3" s="9">
        <f>SUM(F42)</f>
        <v>0</v>
      </c>
    </row>
    <row r="4" spans="1:7" x14ac:dyDescent="0.25">
      <c r="A4" s="10" t="s">
        <v>2</v>
      </c>
      <c r="B4" s="11"/>
      <c r="C4" s="12"/>
      <c r="D4" s="12"/>
      <c r="E4" s="13"/>
      <c r="F4" s="12"/>
      <c r="G4" s="14">
        <f>SUM(F50)</f>
        <v>0</v>
      </c>
    </row>
    <row r="5" spans="1:7" x14ac:dyDescent="0.25">
      <c r="A5" s="10" t="s">
        <v>3</v>
      </c>
      <c r="B5" s="11"/>
      <c r="C5" s="12"/>
      <c r="D5" s="12"/>
      <c r="E5" s="13"/>
      <c r="F5" s="12"/>
      <c r="G5" s="14">
        <f>SUM(F58)</f>
        <v>0</v>
      </c>
    </row>
    <row r="6" spans="1:7" x14ac:dyDescent="0.25">
      <c r="A6" s="3" t="s">
        <v>4</v>
      </c>
      <c r="B6" s="4"/>
      <c r="C6" s="7"/>
      <c r="D6" s="7"/>
      <c r="E6" s="8"/>
      <c r="F6" s="7"/>
      <c r="G6" s="9">
        <f>SUM(F69)</f>
        <v>0</v>
      </c>
    </row>
    <row r="7" spans="1:7" x14ac:dyDescent="0.25">
      <c r="A7" s="10" t="s">
        <v>5</v>
      </c>
      <c r="B7" s="11"/>
      <c r="C7" s="12"/>
      <c r="D7" s="12"/>
      <c r="E7" s="13"/>
      <c r="F7" s="12"/>
      <c r="G7" s="14">
        <f>SUM(F86)</f>
        <v>0</v>
      </c>
    </row>
    <row r="8" spans="1:7" ht="15.75" thickBot="1" x14ac:dyDescent="0.3">
      <c r="A8" s="15"/>
      <c r="B8" s="16"/>
      <c r="C8" s="23"/>
      <c r="D8" s="23"/>
      <c r="E8" s="24"/>
      <c r="F8" s="23"/>
      <c r="G8" s="25"/>
    </row>
    <row r="9" spans="1:7" ht="15.75" thickBot="1" x14ac:dyDescent="0.3">
      <c r="A9" s="17" t="s">
        <v>6</v>
      </c>
      <c r="B9" s="18"/>
      <c r="C9" s="26"/>
      <c r="D9" s="26"/>
      <c r="E9" s="27"/>
      <c r="F9" s="26"/>
      <c r="G9" s="28">
        <f>SUM(G3:G8)</f>
        <v>0</v>
      </c>
    </row>
    <row r="10" spans="1:7" ht="15.75" thickBot="1" x14ac:dyDescent="0.3">
      <c r="A10" s="19" t="s">
        <v>7</v>
      </c>
      <c r="B10" s="20"/>
      <c r="C10" s="26"/>
      <c r="D10" s="26"/>
      <c r="E10" s="29"/>
      <c r="F10" s="29"/>
      <c r="G10" s="30"/>
    </row>
    <row r="11" spans="1:7" x14ac:dyDescent="0.25">
      <c r="A11" s="21" t="s">
        <v>1</v>
      </c>
      <c r="B11" s="22"/>
      <c r="C11" s="8"/>
      <c r="D11" s="8"/>
      <c r="E11" s="31"/>
      <c r="F11" s="32"/>
      <c r="G11" s="33">
        <f>SUM(D42)</f>
        <v>0</v>
      </c>
    </row>
    <row r="12" spans="1:7" x14ac:dyDescent="0.25">
      <c r="A12" s="34" t="s">
        <v>2</v>
      </c>
      <c r="B12" s="35"/>
      <c r="C12" s="13"/>
      <c r="D12" s="13"/>
      <c r="E12" s="36"/>
      <c r="F12" s="32"/>
      <c r="G12" s="33">
        <f>SUM(D50)</f>
        <v>0</v>
      </c>
    </row>
    <row r="13" spans="1:7" x14ac:dyDescent="0.25">
      <c r="A13" s="34" t="s">
        <v>3</v>
      </c>
      <c r="B13" s="35"/>
      <c r="C13" s="13"/>
      <c r="D13" s="13"/>
      <c r="E13" s="36"/>
      <c r="F13" s="32"/>
      <c r="G13" s="33">
        <f>SUM(D58)</f>
        <v>0</v>
      </c>
    </row>
    <row r="14" spans="1:7" x14ac:dyDescent="0.25">
      <c r="A14" s="34" t="s">
        <v>4</v>
      </c>
      <c r="B14" s="35"/>
      <c r="C14" s="37"/>
      <c r="D14" s="37"/>
      <c r="E14" s="36"/>
      <c r="F14" s="36"/>
      <c r="G14" s="33">
        <f>SUM(D69)</f>
        <v>0</v>
      </c>
    </row>
    <row r="15" spans="1:7" x14ac:dyDescent="0.25">
      <c r="A15" s="34" t="s">
        <v>5</v>
      </c>
      <c r="B15" s="22"/>
      <c r="C15" s="13"/>
      <c r="D15" s="13"/>
      <c r="E15" s="36"/>
      <c r="F15" s="36"/>
      <c r="G15" s="33">
        <f>SUM(D86)</f>
        <v>0</v>
      </c>
    </row>
    <row r="16" spans="1:7" x14ac:dyDescent="0.25">
      <c r="A16" s="38" t="s">
        <v>8</v>
      </c>
      <c r="B16" s="35"/>
      <c r="C16" s="36"/>
      <c r="D16" s="36"/>
      <c r="E16" s="36"/>
      <c r="F16" s="36"/>
      <c r="G16" s="167"/>
    </row>
    <row r="17" spans="1:7" ht="15.75" thickBot="1" x14ac:dyDescent="0.3">
      <c r="A17" s="39"/>
      <c r="B17" s="40"/>
      <c r="C17" s="24"/>
      <c r="D17" s="24"/>
      <c r="E17" s="46"/>
      <c r="F17" s="46"/>
      <c r="G17" s="47"/>
    </row>
    <row r="18" spans="1:7" ht="15.75" thickBot="1" x14ac:dyDescent="0.3">
      <c r="A18" s="17" t="s">
        <v>6</v>
      </c>
      <c r="B18" s="20"/>
      <c r="C18" s="26"/>
      <c r="D18" s="26"/>
      <c r="E18" s="29"/>
      <c r="F18" s="48"/>
      <c r="G18" s="30">
        <f>SUM(G11:G17)</f>
        <v>0</v>
      </c>
    </row>
    <row r="19" spans="1:7" ht="15.75" thickBot="1" x14ac:dyDescent="0.3">
      <c r="A19" s="41"/>
      <c r="B19" s="42"/>
      <c r="C19" s="49"/>
      <c r="D19" s="49"/>
      <c r="E19" s="50"/>
      <c r="F19" s="51"/>
      <c r="G19" s="52"/>
    </row>
    <row r="20" spans="1:7" ht="15.75" thickBot="1" x14ac:dyDescent="0.3">
      <c r="A20" s="41" t="s">
        <v>9</v>
      </c>
      <c r="B20" s="43"/>
      <c r="C20" s="49"/>
      <c r="D20" s="49"/>
      <c r="E20" s="49"/>
      <c r="F20" s="49"/>
      <c r="G20" s="53"/>
    </row>
    <row r="21" spans="1:7" x14ac:dyDescent="0.25">
      <c r="A21" s="44" t="s">
        <v>10</v>
      </c>
      <c r="B21" s="4"/>
      <c r="C21" s="7"/>
      <c r="D21" s="7"/>
      <c r="E21" s="7"/>
      <c r="F21" s="7"/>
      <c r="G21" s="164"/>
    </row>
    <row r="22" spans="1:7" x14ac:dyDescent="0.25">
      <c r="A22" s="45" t="s">
        <v>11</v>
      </c>
      <c r="B22" s="11"/>
      <c r="C22" s="12"/>
      <c r="D22" s="12"/>
      <c r="E22" s="12"/>
      <c r="F22" s="12"/>
      <c r="G22" s="165"/>
    </row>
    <row r="23" spans="1:7" x14ac:dyDescent="0.25">
      <c r="A23" s="10" t="s">
        <v>12</v>
      </c>
      <c r="B23" s="11"/>
      <c r="C23" s="12"/>
      <c r="D23" s="12"/>
      <c r="E23" s="13"/>
      <c r="F23" s="12"/>
      <c r="G23" s="165"/>
    </row>
    <row r="24" spans="1:7" x14ac:dyDescent="0.25">
      <c r="A24" s="45" t="s">
        <v>13</v>
      </c>
      <c r="B24" s="11"/>
      <c r="C24" s="12"/>
      <c r="D24" s="12"/>
      <c r="E24" s="12"/>
      <c r="F24" s="12"/>
      <c r="G24" s="165"/>
    </row>
    <row r="25" spans="1:7" x14ac:dyDescent="0.25">
      <c r="A25" s="45" t="s">
        <v>53</v>
      </c>
      <c r="B25" s="11"/>
      <c r="C25" s="12"/>
      <c r="D25" s="12"/>
      <c r="E25" s="12"/>
      <c r="F25" s="12"/>
      <c r="G25" s="165"/>
    </row>
    <row r="26" spans="1:7" x14ac:dyDescent="0.25">
      <c r="A26" s="45" t="s">
        <v>14</v>
      </c>
      <c r="B26" s="11"/>
      <c r="C26" s="12"/>
      <c r="D26" s="12"/>
      <c r="E26" s="12"/>
      <c r="F26" s="12"/>
      <c r="G26" s="166"/>
    </row>
    <row r="27" spans="1:7" ht="15.75" thickBot="1" x14ac:dyDescent="0.3">
      <c r="A27" s="54" t="s">
        <v>6</v>
      </c>
      <c r="B27" s="55"/>
      <c r="C27" s="62"/>
      <c r="D27" s="62"/>
      <c r="E27" s="62"/>
      <c r="F27" s="62"/>
      <c r="G27" s="63">
        <f>SUM(G21:G26)</f>
        <v>0</v>
      </c>
    </row>
    <row r="28" spans="1:7" ht="16.5" thickBot="1" x14ac:dyDescent="0.3">
      <c r="A28" s="56" t="s">
        <v>15</v>
      </c>
      <c r="B28" s="57"/>
      <c r="C28" s="64"/>
      <c r="D28" s="64"/>
      <c r="E28" s="64"/>
      <c r="F28" s="172">
        <f>G9+G18+G27</f>
        <v>0</v>
      </c>
      <c r="G28" s="173"/>
    </row>
    <row r="29" spans="1:7" x14ac:dyDescent="0.25">
      <c r="A29" s="58" t="s">
        <v>16</v>
      </c>
      <c r="B29" s="59"/>
      <c r="C29" s="65"/>
      <c r="D29" s="65"/>
      <c r="E29" s="65"/>
      <c r="F29" s="65"/>
      <c r="G29" s="66">
        <f>SUM(F28)</f>
        <v>0</v>
      </c>
    </row>
    <row r="30" spans="1:7" ht="15.75" thickBot="1" x14ac:dyDescent="0.3">
      <c r="A30" s="60" t="s">
        <v>17</v>
      </c>
      <c r="B30" s="61"/>
      <c r="C30" s="12"/>
      <c r="D30" s="12"/>
      <c r="E30" s="67"/>
      <c r="F30" s="67"/>
      <c r="G30" s="68">
        <f>F31-F28</f>
        <v>0</v>
      </c>
    </row>
    <row r="31" spans="1:7" ht="16.5" thickBot="1" x14ac:dyDescent="0.3">
      <c r="A31" s="69" t="s">
        <v>18</v>
      </c>
      <c r="B31" s="70"/>
      <c r="C31" s="71"/>
      <c r="D31" s="71"/>
      <c r="E31" s="71"/>
      <c r="F31" s="174">
        <f>F28*1.21</f>
        <v>0</v>
      </c>
      <c r="G31" s="175"/>
    </row>
    <row r="32" spans="1:7" x14ac:dyDescent="0.25">
      <c r="A32" s="23"/>
      <c r="B32" s="16"/>
      <c r="C32" s="23"/>
      <c r="D32" s="23"/>
      <c r="E32" s="23"/>
      <c r="F32" s="23"/>
      <c r="G32" s="23"/>
    </row>
    <row r="33" spans="1:7" x14ac:dyDescent="0.25">
      <c r="A33" s="23"/>
      <c r="B33" s="16"/>
      <c r="C33" s="72"/>
      <c r="D33" s="23"/>
      <c r="E33" s="23"/>
      <c r="F33" s="23"/>
      <c r="G33" s="23"/>
    </row>
    <row r="34" spans="1:7" x14ac:dyDescent="0.25">
      <c r="A34" s="23"/>
      <c r="B34" s="16"/>
      <c r="C34" s="72"/>
      <c r="D34" s="23"/>
      <c r="E34" s="23"/>
      <c r="F34" s="23"/>
      <c r="G34" s="23"/>
    </row>
    <row r="35" spans="1:7" ht="15.75" thickBot="1" x14ac:dyDescent="0.3">
      <c r="A35" s="23"/>
      <c r="B35" s="16"/>
      <c r="C35" s="72"/>
      <c r="D35" s="23"/>
      <c r="E35" s="23"/>
      <c r="F35" s="23"/>
      <c r="G35" s="23"/>
    </row>
    <row r="36" spans="1:7" ht="45.75" thickBot="1" x14ac:dyDescent="0.3">
      <c r="A36" s="73" t="s">
        <v>1</v>
      </c>
      <c r="B36" s="74"/>
      <c r="C36" s="77" t="s">
        <v>21</v>
      </c>
      <c r="D36" s="78" t="s">
        <v>22</v>
      </c>
      <c r="E36" s="77" t="s">
        <v>23</v>
      </c>
      <c r="F36" s="79" t="s">
        <v>24</v>
      </c>
      <c r="G36" s="80" t="s">
        <v>25</v>
      </c>
    </row>
    <row r="37" spans="1:7" ht="15.75" thickBot="1" x14ac:dyDescent="0.3">
      <c r="A37" s="75" t="s">
        <v>19</v>
      </c>
      <c r="B37" s="76" t="s">
        <v>20</v>
      </c>
      <c r="C37" s="81" t="s">
        <v>1</v>
      </c>
      <c r="D37" s="82"/>
      <c r="E37" s="82"/>
      <c r="F37" s="82"/>
      <c r="G37" s="83"/>
    </row>
    <row r="38" spans="1:7" x14ac:dyDescent="0.25">
      <c r="A38" s="84" t="s">
        <v>26</v>
      </c>
      <c r="B38" s="85">
        <v>400</v>
      </c>
      <c r="C38" s="86"/>
      <c r="D38" s="86"/>
      <c r="E38" s="169"/>
      <c r="F38" s="88">
        <f>B38*E38</f>
        <v>0</v>
      </c>
      <c r="G38" s="89">
        <f>D38+F38</f>
        <v>0</v>
      </c>
    </row>
    <row r="39" spans="1:7" x14ac:dyDescent="0.25">
      <c r="A39" s="90" t="s">
        <v>27</v>
      </c>
      <c r="B39" s="91">
        <v>400</v>
      </c>
      <c r="C39" s="168"/>
      <c r="D39" s="86">
        <f t="shared" ref="D39:D41" si="0">B39*C39</f>
        <v>0</v>
      </c>
      <c r="E39" s="92"/>
      <c r="F39" s="88"/>
      <c r="G39" s="89">
        <f t="shared" ref="G39:G41" si="1">D39+F39</f>
        <v>0</v>
      </c>
    </row>
    <row r="40" spans="1:7" x14ac:dyDescent="0.25">
      <c r="A40" s="84" t="s">
        <v>28</v>
      </c>
      <c r="B40" s="94">
        <v>1900</v>
      </c>
      <c r="C40" s="86"/>
      <c r="D40" s="86"/>
      <c r="E40" s="169"/>
      <c r="F40" s="88">
        <f t="shared" ref="F40" si="2">B40*E40</f>
        <v>0</v>
      </c>
      <c r="G40" s="89">
        <f t="shared" si="1"/>
        <v>0</v>
      </c>
    </row>
    <row r="41" spans="1:7" ht="15.75" thickBot="1" x14ac:dyDescent="0.3">
      <c r="A41" s="90" t="s">
        <v>29</v>
      </c>
      <c r="B41" s="95">
        <v>1900</v>
      </c>
      <c r="C41" s="168"/>
      <c r="D41" s="86">
        <f t="shared" si="0"/>
        <v>0</v>
      </c>
      <c r="E41" s="92"/>
      <c r="F41" s="88"/>
      <c r="G41" s="89">
        <f t="shared" si="1"/>
        <v>0</v>
      </c>
    </row>
    <row r="42" spans="1:7" ht="15.75" thickBot="1" x14ac:dyDescent="0.3">
      <c r="A42" s="96" t="s">
        <v>6</v>
      </c>
      <c r="B42" s="97"/>
      <c r="C42" s="98"/>
      <c r="D42" s="99">
        <f>SUM(D38:D41)</f>
        <v>0</v>
      </c>
      <c r="E42" s="100"/>
      <c r="F42" s="101">
        <f>SUM(F38:F41)</f>
        <v>0</v>
      </c>
      <c r="G42" s="102">
        <f>SUM(G38:G41)</f>
        <v>0</v>
      </c>
    </row>
    <row r="43" spans="1:7" ht="15.75" thickBot="1" x14ac:dyDescent="0.3">
      <c r="A43" s="103" t="s">
        <v>15</v>
      </c>
      <c r="B43" s="104"/>
      <c r="C43" s="107"/>
      <c r="D43" s="107"/>
      <c r="E43" s="108"/>
      <c r="F43" s="108"/>
      <c r="G43" s="109">
        <f>SUM(G42)</f>
        <v>0</v>
      </c>
    </row>
    <row r="44" spans="1:7" x14ac:dyDescent="0.25">
      <c r="A44" s="105"/>
      <c r="B44" s="106"/>
      <c r="C44" s="110"/>
      <c r="D44" s="110"/>
      <c r="E44" s="111"/>
      <c r="F44" s="111"/>
      <c r="G44" s="112"/>
    </row>
    <row r="45" spans="1:7" ht="15.75" thickBot="1" x14ac:dyDescent="0.3">
      <c r="A45" s="105"/>
      <c r="B45" s="106"/>
      <c r="C45" s="110"/>
      <c r="D45" s="110"/>
      <c r="E45" s="111"/>
      <c r="F45" s="111"/>
      <c r="G45" s="112"/>
    </row>
    <row r="46" spans="1:7" ht="45.75" thickBot="1" x14ac:dyDescent="0.3">
      <c r="A46" s="113" t="s">
        <v>2</v>
      </c>
      <c r="B46" s="74"/>
      <c r="C46" s="77" t="s">
        <v>21</v>
      </c>
      <c r="D46" s="78" t="s">
        <v>22</v>
      </c>
      <c r="E46" s="77" t="s">
        <v>23</v>
      </c>
      <c r="F46" s="79" t="s">
        <v>24</v>
      </c>
      <c r="G46" s="80" t="s">
        <v>25</v>
      </c>
    </row>
    <row r="47" spans="1:7" ht="15.75" thickBot="1" x14ac:dyDescent="0.3">
      <c r="A47" s="75" t="s">
        <v>19</v>
      </c>
      <c r="B47" s="76" t="s">
        <v>30</v>
      </c>
      <c r="C47" s="114" t="s">
        <v>2</v>
      </c>
      <c r="D47" s="115"/>
      <c r="E47" s="115"/>
      <c r="F47" s="115"/>
      <c r="G47" s="83"/>
    </row>
    <row r="48" spans="1:7" x14ac:dyDescent="0.25">
      <c r="A48" s="116" t="s">
        <v>31</v>
      </c>
      <c r="B48" s="85">
        <v>1900</v>
      </c>
      <c r="C48" s="86"/>
      <c r="D48" s="86"/>
      <c r="E48" s="169"/>
      <c r="F48" s="88">
        <f>B48*E48</f>
        <v>0</v>
      </c>
      <c r="G48" s="89">
        <f>D48+F48</f>
        <v>0</v>
      </c>
    </row>
    <row r="49" spans="1:7" ht="15.75" thickBot="1" x14ac:dyDescent="0.3">
      <c r="A49" s="90" t="s">
        <v>32</v>
      </c>
      <c r="B49" s="91">
        <v>1900</v>
      </c>
      <c r="C49" s="168"/>
      <c r="D49" s="86">
        <f>B49*C49</f>
        <v>0</v>
      </c>
      <c r="E49" s="87"/>
      <c r="F49" s="88"/>
      <c r="G49" s="89">
        <f>D49+F49</f>
        <v>0</v>
      </c>
    </row>
    <row r="50" spans="1:7" ht="15.75" thickBot="1" x14ac:dyDescent="0.3">
      <c r="A50" s="96" t="s">
        <v>6</v>
      </c>
      <c r="B50" s="97"/>
      <c r="C50" s="98"/>
      <c r="D50" s="99">
        <f>SUM(D46:D49)</f>
        <v>0</v>
      </c>
      <c r="E50" s="100"/>
      <c r="F50" s="101">
        <f>SUM(F46:F49)</f>
        <v>0</v>
      </c>
      <c r="G50" s="102">
        <f>SUM(G46:G49)</f>
        <v>0</v>
      </c>
    </row>
    <row r="51" spans="1:7" ht="15.75" thickBot="1" x14ac:dyDescent="0.3">
      <c r="A51" s="103" t="s">
        <v>15</v>
      </c>
      <c r="B51" s="104"/>
      <c r="C51" s="107"/>
      <c r="D51" s="107"/>
      <c r="E51" s="108"/>
      <c r="F51" s="108"/>
      <c r="G51" s="109">
        <f>SUM(G50)</f>
        <v>0</v>
      </c>
    </row>
    <row r="52" spans="1:7" x14ac:dyDescent="0.25">
      <c r="A52" s="117"/>
      <c r="B52" s="118"/>
      <c r="C52" s="110"/>
      <c r="D52" s="110"/>
      <c r="E52" s="119"/>
      <c r="F52" s="119"/>
      <c r="G52" s="112"/>
    </row>
    <row r="53" spans="1:7" ht="15.75" thickBot="1" x14ac:dyDescent="0.3">
      <c r="A53" s="117"/>
      <c r="B53" s="118"/>
      <c r="C53" s="110"/>
      <c r="D53" s="110"/>
      <c r="E53" s="119"/>
      <c r="F53" s="119"/>
      <c r="G53" s="112"/>
    </row>
    <row r="54" spans="1:7" ht="45.75" thickBot="1" x14ac:dyDescent="0.3">
      <c r="A54" s="73" t="s">
        <v>3</v>
      </c>
      <c r="B54" s="74"/>
      <c r="C54" s="77" t="s">
        <v>21</v>
      </c>
      <c r="D54" s="78" t="s">
        <v>22</v>
      </c>
      <c r="E54" s="77" t="s">
        <v>23</v>
      </c>
      <c r="F54" s="79" t="s">
        <v>24</v>
      </c>
      <c r="G54" s="80" t="s">
        <v>25</v>
      </c>
    </row>
    <row r="55" spans="1:7" ht="15.75" thickBot="1" x14ac:dyDescent="0.3">
      <c r="A55" s="75" t="s">
        <v>19</v>
      </c>
      <c r="B55" s="120" t="s">
        <v>30</v>
      </c>
      <c r="C55" s="81" t="s">
        <v>3</v>
      </c>
      <c r="D55" s="82"/>
      <c r="E55" s="82"/>
      <c r="F55" s="82"/>
      <c r="G55" s="83"/>
    </row>
    <row r="56" spans="1:7" x14ac:dyDescent="0.25">
      <c r="A56" s="121" t="s">
        <v>33</v>
      </c>
      <c r="B56" s="122">
        <v>1700</v>
      </c>
      <c r="C56" s="86"/>
      <c r="D56" s="86"/>
      <c r="E56" s="169"/>
      <c r="F56" s="88">
        <f>B56*E56</f>
        <v>0</v>
      </c>
      <c r="G56" s="89">
        <f>D56+F56</f>
        <v>0</v>
      </c>
    </row>
    <row r="57" spans="1:7" ht="15.75" thickBot="1" x14ac:dyDescent="0.3">
      <c r="A57" s="90" t="s">
        <v>34</v>
      </c>
      <c r="B57" s="123">
        <v>1700</v>
      </c>
      <c r="C57" s="168"/>
      <c r="D57" s="86">
        <f>B57*C57</f>
        <v>0</v>
      </c>
      <c r="E57" s="92"/>
      <c r="F57" s="88"/>
      <c r="G57" s="89">
        <f>D57+F57</f>
        <v>0</v>
      </c>
    </row>
    <row r="58" spans="1:7" ht="15.75" thickBot="1" x14ac:dyDescent="0.3">
      <c r="A58" s="124" t="s">
        <v>6</v>
      </c>
      <c r="B58" s="125"/>
      <c r="C58" s="98"/>
      <c r="D58" s="101">
        <f>SUM(D54:D57)</f>
        <v>0</v>
      </c>
      <c r="E58" s="127"/>
      <c r="F58" s="101">
        <f>SUM(F54:F57)</f>
        <v>0</v>
      </c>
      <c r="G58" s="102">
        <f>SUM(G54:G57)</f>
        <v>0</v>
      </c>
    </row>
    <row r="59" spans="1:7" ht="15.75" thickBot="1" x14ac:dyDescent="0.3">
      <c r="A59" s="103" t="s">
        <v>15</v>
      </c>
      <c r="B59" s="104"/>
      <c r="C59" s="107"/>
      <c r="D59" s="107"/>
      <c r="E59" s="108"/>
      <c r="F59" s="108"/>
      <c r="G59" s="109">
        <f>SUM(G58)</f>
        <v>0</v>
      </c>
    </row>
    <row r="60" spans="1:7" x14ac:dyDescent="0.25">
      <c r="A60" s="117"/>
      <c r="B60" s="128"/>
      <c r="C60" s="129"/>
      <c r="D60" s="129"/>
      <c r="E60" s="130"/>
      <c r="F60" s="130"/>
      <c r="G60" s="131"/>
    </row>
    <row r="61" spans="1:7" ht="15.75" thickBot="1" x14ac:dyDescent="0.3">
      <c r="A61" s="117"/>
      <c r="B61" s="128"/>
      <c r="C61" s="129"/>
      <c r="D61" s="129"/>
      <c r="E61" s="130"/>
      <c r="F61" s="130"/>
      <c r="G61" s="131"/>
    </row>
    <row r="62" spans="1:7" ht="45.75" thickBot="1" x14ac:dyDescent="0.3">
      <c r="A62" s="113" t="s">
        <v>4</v>
      </c>
      <c r="B62" s="74"/>
      <c r="C62" s="77" t="s">
        <v>21</v>
      </c>
      <c r="D62" s="78" t="s">
        <v>22</v>
      </c>
      <c r="E62" s="77" t="s">
        <v>23</v>
      </c>
      <c r="F62" s="79" t="s">
        <v>24</v>
      </c>
      <c r="G62" s="80" t="s">
        <v>25</v>
      </c>
    </row>
    <row r="63" spans="1:7" ht="15.75" thickBot="1" x14ac:dyDescent="0.3">
      <c r="A63" s="75" t="s">
        <v>19</v>
      </c>
      <c r="B63" s="76" t="s">
        <v>30</v>
      </c>
      <c r="C63" s="81" t="s">
        <v>4</v>
      </c>
      <c r="D63" s="82"/>
      <c r="E63" s="82"/>
      <c r="F63" s="82"/>
      <c r="G63" s="83"/>
    </row>
    <row r="64" spans="1:7" x14ac:dyDescent="0.25">
      <c r="A64" s="134" t="s">
        <v>51</v>
      </c>
      <c r="B64" s="85">
        <v>57</v>
      </c>
      <c r="C64" s="86"/>
      <c r="D64" s="86"/>
      <c r="E64" s="169"/>
      <c r="F64" s="88">
        <f t="shared" ref="F64" si="3">B64*E64</f>
        <v>0</v>
      </c>
      <c r="G64" s="89">
        <f t="shared" ref="G64" si="4">D64+F64</f>
        <v>0</v>
      </c>
    </row>
    <row r="65" spans="1:7" x14ac:dyDescent="0.25">
      <c r="A65" s="135" t="s">
        <v>35</v>
      </c>
      <c r="B65" s="136">
        <v>57</v>
      </c>
      <c r="C65" s="137"/>
      <c r="D65" s="86"/>
      <c r="E65" s="169"/>
      <c r="F65" s="88">
        <f>B65*E65</f>
        <v>0</v>
      </c>
      <c r="G65" s="89">
        <f>D65+F65</f>
        <v>0</v>
      </c>
    </row>
    <row r="66" spans="1:7" x14ac:dyDescent="0.25">
      <c r="A66" s="138" t="s">
        <v>36</v>
      </c>
      <c r="B66" s="132">
        <v>57</v>
      </c>
      <c r="C66" s="168"/>
      <c r="D66" s="86">
        <f>B66*C66</f>
        <v>0</v>
      </c>
      <c r="E66" s="169"/>
      <c r="F66" s="88">
        <f>B66*E66</f>
        <v>0</v>
      </c>
      <c r="G66" s="89">
        <f>D66+F66</f>
        <v>0</v>
      </c>
    </row>
    <row r="67" spans="1:7" x14ac:dyDescent="0.25">
      <c r="A67" s="90" t="s">
        <v>50</v>
      </c>
      <c r="B67" s="85">
        <v>57</v>
      </c>
      <c r="C67" s="170"/>
      <c r="D67" s="86">
        <f>B67*C67</f>
        <v>0</v>
      </c>
      <c r="E67" s="140"/>
      <c r="F67" s="139"/>
      <c r="G67" s="89">
        <f>D67+F67</f>
        <v>0</v>
      </c>
    </row>
    <row r="68" spans="1:7" ht="15.75" thickBot="1" x14ac:dyDescent="0.3">
      <c r="A68" s="84" t="s">
        <v>37</v>
      </c>
      <c r="B68" s="132">
        <v>57</v>
      </c>
      <c r="C68" s="168"/>
      <c r="D68" s="86">
        <f>B68*C68</f>
        <v>0</v>
      </c>
      <c r="E68" s="169"/>
      <c r="F68" s="88">
        <f>B68*E68</f>
        <v>0</v>
      </c>
      <c r="G68" s="89">
        <f>D68+F68</f>
        <v>0</v>
      </c>
    </row>
    <row r="69" spans="1:7" ht="15.75" thickBot="1" x14ac:dyDescent="0.3">
      <c r="A69" s="141" t="s">
        <v>38</v>
      </c>
      <c r="B69" s="142"/>
      <c r="C69" s="98"/>
      <c r="D69" s="101">
        <f>SUM(D65:D68)</f>
        <v>0</v>
      </c>
      <c r="E69" s="100"/>
      <c r="F69" s="101">
        <f>SUM(F64:F68)</f>
        <v>0</v>
      </c>
      <c r="G69" s="102">
        <f>SUM(G64:G68)</f>
        <v>0</v>
      </c>
    </row>
    <row r="70" spans="1:7" ht="15.75" thickBot="1" x14ac:dyDescent="0.3">
      <c r="A70" s="103" t="s">
        <v>15</v>
      </c>
      <c r="B70" s="104"/>
      <c r="C70" s="143"/>
      <c r="D70" s="143"/>
      <c r="E70" s="108"/>
      <c r="F70" s="108"/>
      <c r="G70" s="109">
        <f>SUM(G69)</f>
        <v>0</v>
      </c>
    </row>
    <row r="71" spans="1:7" x14ac:dyDescent="0.25">
      <c r="A71" s="117"/>
      <c r="B71" s="144"/>
      <c r="C71" s="145"/>
      <c r="D71" s="145"/>
      <c r="E71" s="146"/>
      <c r="F71" s="146"/>
      <c r="G71" s="112"/>
    </row>
    <row r="72" spans="1:7" ht="15.75" thickBot="1" x14ac:dyDescent="0.3">
      <c r="A72" s="23"/>
      <c r="B72" s="16"/>
      <c r="C72" s="23"/>
      <c r="D72" s="23"/>
      <c r="E72" s="23"/>
      <c r="F72" s="23"/>
      <c r="G72" s="23"/>
    </row>
    <row r="73" spans="1:7" ht="45.75" thickBot="1" x14ac:dyDescent="0.3">
      <c r="A73" s="147" t="s">
        <v>5</v>
      </c>
      <c r="B73" s="148"/>
      <c r="C73" s="77" t="s">
        <v>21</v>
      </c>
      <c r="D73" s="78" t="s">
        <v>22</v>
      </c>
      <c r="E73" s="77" t="s">
        <v>23</v>
      </c>
      <c r="F73" s="79" t="s">
        <v>24</v>
      </c>
      <c r="G73" s="80" t="s">
        <v>25</v>
      </c>
    </row>
    <row r="74" spans="1:7" ht="15.75" thickBot="1" x14ac:dyDescent="0.3">
      <c r="A74" s="75" t="s">
        <v>19</v>
      </c>
      <c r="B74" s="76" t="s">
        <v>30</v>
      </c>
      <c r="C74" s="81" t="s">
        <v>5</v>
      </c>
      <c r="D74" s="82"/>
      <c r="E74" s="82"/>
      <c r="F74" s="82"/>
      <c r="G74" s="83"/>
    </row>
    <row r="75" spans="1:7" x14ac:dyDescent="0.25">
      <c r="A75" s="149" t="s">
        <v>39</v>
      </c>
      <c r="B75" s="150">
        <v>1</v>
      </c>
      <c r="C75" s="168"/>
      <c r="D75" s="86">
        <f>B75*C75</f>
        <v>0</v>
      </c>
      <c r="E75" s="92"/>
      <c r="F75" s="93"/>
      <c r="G75" s="89">
        <f>D75+F75</f>
        <v>0</v>
      </c>
    </row>
    <row r="76" spans="1:7" x14ac:dyDescent="0.25">
      <c r="A76" s="151" t="s">
        <v>40</v>
      </c>
      <c r="B76" s="133">
        <v>80</v>
      </c>
      <c r="C76" s="168"/>
      <c r="D76" s="86">
        <f t="shared" ref="D76:D85" si="5">B76*C76</f>
        <v>0</v>
      </c>
      <c r="E76" s="92"/>
      <c r="F76" s="93"/>
      <c r="G76" s="89">
        <f t="shared" ref="G76:G85" si="6">D76+F76</f>
        <v>0</v>
      </c>
    </row>
    <row r="77" spans="1:7" x14ac:dyDescent="0.25">
      <c r="A77" s="151" t="s">
        <v>41</v>
      </c>
      <c r="B77" s="133">
        <v>1600</v>
      </c>
      <c r="C77" s="168"/>
      <c r="D77" s="86">
        <f t="shared" si="5"/>
        <v>0</v>
      </c>
      <c r="E77" s="92"/>
      <c r="F77" s="93"/>
      <c r="G77" s="89">
        <f t="shared" si="6"/>
        <v>0</v>
      </c>
    </row>
    <row r="78" spans="1:7" x14ac:dyDescent="0.25">
      <c r="A78" s="90" t="s">
        <v>42</v>
      </c>
      <c r="B78" s="91">
        <v>57</v>
      </c>
      <c r="C78" s="168"/>
      <c r="D78" s="86">
        <f t="shared" si="5"/>
        <v>0</v>
      </c>
      <c r="E78" s="92"/>
      <c r="F78" s="93"/>
      <c r="G78" s="89">
        <f t="shared" si="6"/>
        <v>0</v>
      </c>
    </row>
    <row r="79" spans="1:7" x14ac:dyDescent="0.25">
      <c r="A79" s="84" t="s">
        <v>43</v>
      </c>
      <c r="B79" s="85">
        <v>1600</v>
      </c>
      <c r="C79" s="168"/>
      <c r="D79" s="86">
        <f t="shared" si="5"/>
        <v>0</v>
      </c>
      <c r="E79" s="169"/>
      <c r="F79" s="88">
        <f>B79*E79</f>
        <v>0</v>
      </c>
      <c r="G79" s="89">
        <f t="shared" si="6"/>
        <v>0</v>
      </c>
    </row>
    <row r="80" spans="1:7" x14ac:dyDescent="0.25">
      <c r="A80" s="121" t="s">
        <v>44</v>
      </c>
      <c r="B80" s="94">
        <v>23</v>
      </c>
      <c r="C80" s="168"/>
      <c r="D80" s="86">
        <f t="shared" si="5"/>
        <v>0</v>
      </c>
      <c r="E80" s="169"/>
      <c r="F80" s="88">
        <f>B80*E80</f>
        <v>0</v>
      </c>
      <c r="G80" s="89">
        <f t="shared" si="6"/>
        <v>0</v>
      </c>
    </row>
    <row r="81" spans="1:7" x14ac:dyDescent="0.25">
      <c r="A81" s="90" t="s">
        <v>45</v>
      </c>
      <c r="B81" s="152">
        <v>30</v>
      </c>
      <c r="C81" s="168"/>
      <c r="D81" s="86">
        <f t="shared" si="5"/>
        <v>0</v>
      </c>
      <c r="E81" s="169"/>
      <c r="F81" s="88">
        <f>B81*E81</f>
        <v>0</v>
      </c>
      <c r="G81" s="89">
        <f t="shared" si="6"/>
        <v>0</v>
      </c>
    </row>
    <row r="82" spans="1:7" x14ac:dyDescent="0.25">
      <c r="A82" s="90" t="s">
        <v>46</v>
      </c>
      <c r="B82" s="91">
        <v>57</v>
      </c>
      <c r="C82" s="168"/>
      <c r="D82" s="86">
        <f t="shared" si="5"/>
        <v>0</v>
      </c>
      <c r="E82" s="169"/>
      <c r="F82" s="88">
        <f>B82*E82</f>
        <v>0</v>
      </c>
      <c r="G82" s="89">
        <f t="shared" si="6"/>
        <v>0</v>
      </c>
    </row>
    <row r="83" spans="1:7" x14ac:dyDescent="0.25">
      <c r="A83" s="90" t="s">
        <v>47</v>
      </c>
      <c r="B83" s="91">
        <v>57</v>
      </c>
      <c r="C83" s="170"/>
      <c r="D83" s="86">
        <f t="shared" si="5"/>
        <v>0</v>
      </c>
      <c r="E83" s="154"/>
      <c r="F83" s="155"/>
      <c r="G83" s="89">
        <f t="shared" si="6"/>
        <v>0</v>
      </c>
    </row>
    <row r="84" spans="1:7" x14ac:dyDescent="0.25">
      <c r="A84" s="153" t="s">
        <v>48</v>
      </c>
      <c r="B84" s="91">
        <v>124</v>
      </c>
      <c r="C84" s="170"/>
      <c r="D84" s="86">
        <f t="shared" si="5"/>
        <v>0</v>
      </c>
      <c r="E84" s="154"/>
      <c r="F84" s="155"/>
      <c r="G84" s="89">
        <f t="shared" si="6"/>
        <v>0</v>
      </c>
    </row>
    <row r="85" spans="1:7" ht="15.75" thickBot="1" x14ac:dyDescent="0.3">
      <c r="A85" s="156" t="s">
        <v>49</v>
      </c>
      <c r="B85" s="157">
        <v>1</v>
      </c>
      <c r="C85" s="171"/>
      <c r="D85" s="86">
        <f t="shared" si="5"/>
        <v>0</v>
      </c>
      <c r="E85" s="159"/>
      <c r="F85" s="160"/>
      <c r="G85" s="89">
        <f t="shared" si="6"/>
        <v>0</v>
      </c>
    </row>
    <row r="86" spans="1:7" ht="15.75" thickBot="1" x14ac:dyDescent="0.3">
      <c r="A86" s="141" t="s">
        <v>6</v>
      </c>
      <c r="B86" s="158"/>
      <c r="C86" s="98"/>
      <c r="D86" s="126">
        <f>SUM(D75:D85)</f>
        <v>0</v>
      </c>
      <c r="E86" s="161"/>
      <c r="F86" s="162">
        <f>SUM(F79:F85)</f>
        <v>0</v>
      </c>
      <c r="G86" s="163">
        <f>SUM(G75:G85)</f>
        <v>0</v>
      </c>
    </row>
    <row r="87" spans="1:7" ht="15.75" thickBot="1" x14ac:dyDescent="0.3">
      <c r="A87" s="103" t="s">
        <v>15</v>
      </c>
      <c r="B87" s="104"/>
      <c r="C87" s="143"/>
      <c r="D87" s="143"/>
      <c r="E87" s="108"/>
      <c r="F87" s="108"/>
      <c r="G87" s="109">
        <f>SUM(G86)</f>
        <v>0</v>
      </c>
    </row>
  </sheetData>
  <sheetProtection algorithmName="SHA-512" hashValue="k0dfClLxk6rpt9tf1YT48vVJHgdNYteMQ58JFntIqF5nyuGb3ug8u25Ck9v/siFMeC8WUoZrwFd/VbiY6sfAOg==" saltValue="zQ8tPZag9A4blreUdAmZew==" spinCount="100000" sheet="1" objects="1" scenarios="1"/>
  <mergeCells count="3">
    <mergeCell ref="F28:G28"/>
    <mergeCell ref="F31:G31"/>
    <mergeCell ref="A1:G1"/>
  </mergeCells>
  <pageMargins left="0.70866141732283472" right="0.70866141732283472" top="0.39370078740157483" bottom="0.39370078740157483" header="0.31496062992125984" footer="0.31496062992125984"/>
  <pageSetup paperSize="9"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4D67ADA26B704EB647D8E123C3661F" ma:contentTypeVersion="8" ma:contentTypeDescription="Vytvoří nový dokument" ma:contentTypeScope="" ma:versionID="e6b1d78e29f2658e9f3d3420aefd0118">
  <xsd:schema xmlns:xsd="http://www.w3.org/2001/XMLSchema" xmlns:xs="http://www.w3.org/2001/XMLSchema" xmlns:p="http://schemas.microsoft.com/office/2006/metadata/properties" xmlns:ns2="df6bd295-4012-404d-8939-c11beffc6bb2" targetNamespace="http://schemas.microsoft.com/office/2006/metadata/properties" ma:root="true" ma:fieldsID="14d9061045b41f7d37be8d765a4faba8" ns2:_="">
    <xsd:import namespace="df6bd295-4012-404d-8939-c11beffc6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bd295-4012-404d-8939-c11beffc6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9D46CE-FB51-45C6-8376-271E4AF829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A4CC744-BB4C-4058-8E0F-80CB412726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69FBCE-9944-4BC3-8059-5BA5FFBACB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bd295-4012-404d-8939-c11beffc6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Vokoun</dc:creator>
  <cp:lastModifiedBy>Jan Martínek</cp:lastModifiedBy>
  <cp:lastPrinted>2021-01-13T06:52:23Z</cp:lastPrinted>
  <dcterms:created xsi:type="dcterms:W3CDTF">2019-11-14T07:27:50Z</dcterms:created>
  <dcterms:modified xsi:type="dcterms:W3CDTF">2021-01-13T08:47:42Z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0x0101008A4D67ADA26B704EB647D8E123C3661F</vt:lpwstr>
  </property>
</Properties>
</file>