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V:\Výběrová_řízení\VO_2023_Spojovací_Skalní\"/>
    </mc:Choice>
  </mc:AlternateContent>
  <xr:revisionPtr revIDLastSave="0" documentId="8_{8234E582-1BEA-49CA-BE01-9D0374B81FB2}" xr6:coauthVersionLast="47" xr6:coauthVersionMax="47" xr10:uidLastSave="{00000000-0000-0000-0000-000000000000}"/>
  <bookViews>
    <workbookView xWindow="3720" yWindow="3720" windowWidth="21600" windowHeight="11295" activeTab="2" xr2:uid="{00000000-000D-0000-FFFF-FFFF00000000}"/>
  </bookViews>
  <sheets>
    <sheet name="Souhrn" sheetId="4" r:id="rId1"/>
    <sheet name="Spojovací" sheetId="3" r:id="rId2"/>
    <sheet name="Skalní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E88" i="3"/>
  <c r="H88" i="3" s="1"/>
  <c r="E87" i="3"/>
  <c r="H87" i="3" s="1"/>
  <c r="E86" i="3"/>
  <c r="H86" i="3" s="1"/>
  <c r="G85" i="3"/>
  <c r="E85" i="3"/>
  <c r="H85" i="3" s="1"/>
  <c r="G84" i="3"/>
  <c r="E84" i="3"/>
  <c r="H84" i="3" s="1"/>
  <c r="G83" i="3"/>
  <c r="E83" i="3"/>
  <c r="H83" i="3" s="1"/>
  <c r="G82" i="3"/>
  <c r="H82" i="3" s="1"/>
  <c r="E82" i="3"/>
  <c r="E81" i="3"/>
  <c r="H81" i="3" s="1"/>
  <c r="G80" i="3"/>
  <c r="E80" i="3"/>
  <c r="H80" i="3" s="1"/>
  <c r="E79" i="3"/>
  <c r="H79" i="3" s="1"/>
  <c r="E78" i="3"/>
  <c r="H78" i="3" s="1"/>
  <c r="E77" i="3"/>
  <c r="H77" i="3" s="1"/>
  <c r="H89" i="3" s="1"/>
  <c r="H90" i="3" s="1"/>
  <c r="G70" i="3"/>
  <c r="E70" i="3"/>
  <c r="H70" i="3" s="1"/>
  <c r="G69" i="3"/>
  <c r="E69" i="3"/>
  <c r="H69" i="3" s="1"/>
  <c r="E68" i="3"/>
  <c r="H68" i="3" s="1"/>
  <c r="G67" i="3"/>
  <c r="E67" i="3"/>
  <c r="H67" i="3" s="1"/>
  <c r="G66" i="3"/>
  <c r="E66" i="3"/>
  <c r="H66" i="3" s="1"/>
  <c r="G65" i="3"/>
  <c r="E65" i="3"/>
  <c r="H65" i="3" s="1"/>
  <c r="G64" i="3"/>
  <c r="G71" i="3" s="1"/>
  <c r="H6" i="3" s="1"/>
  <c r="E64" i="3"/>
  <c r="H63" i="3"/>
  <c r="G63" i="3"/>
  <c r="E56" i="3"/>
  <c r="E57" i="3" s="1"/>
  <c r="H13" i="3" s="1"/>
  <c r="G55" i="3"/>
  <c r="G57" i="3" s="1"/>
  <c r="H5" i="3" s="1"/>
  <c r="H48" i="3"/>
  <c r="E48" i="3"/>
  <c r="E49" i="3" s="1"/>
  <c r="H12" i="3" s="1"/>
  <c r="H47" i="3"/>
  <c r="H49" i="3" s="1"/>
  <c r="H50" i="3" s="1"/>
  <c r="G47" i="3"/>
  <c r="G49" i="3" s="1"/>
  <c r="H4" i="3" s="1"/>
  <c r="E40" i="3"/>
  <c r="H40" i="3" s="1"/>
  <c r="G39" i="3"/>
  <c r="H39" i="3" s="1"/>
  <c r="E38" i="3"/>
  <c r="E41" i="3" s="1"/>
  <c r="H11" i="3" s="1"/>
  <c r="G37" i="3"/>
  <c r="H37" i="3" s="1"/>
  <c r="H27" i="3"/>
  <c r="E88" i="2"/>
  <c r="H88" i="2" s="1"/>
  <c r="E87" i="2"/>
  <c r="H87" i="2" s="1"/>
  <c r="E86" i="2"/>
  <c r="H86" i="2" s="1"/>
  <c r="G85" i="2"/>
  <c r="E85" i="2"/>
  <c r="H85" i="2" s="1"/>
  <c r="G84" i="2"/>
  <c r="E84" i="2"/>
  <c r="H84" i="2" s="1"/>
  <c r="G83" i="2"/>
  <c r="E83" i="2"/>
  <c r="H83" i="2" s="1"/>
  <c r="H82" i="2"/>
  <c r="G82" i="2"/>
  <c r="E82" i="2"/>
  <c r="E81" i="2"/>
  <c r="H81" i="2" s="1"/>
  <c r="G80" i="2"/>
  <c r="G89" i="2" s="1"/>
  <c r="H7" i="2" s="1"/>
  <c r="E80" i="2"/>
  <c r="H80" i="2" s="1"/>
  <c r="H79" i="2"/>
  <c r="E79" i="2"/>
  <c r="H78" i="2"/>
  <c r="E78" i="2"/>
  <c r="H77" i="2"/>
  <c r="H89" i="2" s="1"/>
  <c r="H90" i="2" s="1"/>
  <c r="E77" i="2"/>
  <c r="G70" i="2"/>
  <c r="E70" i="2"/>
  <c r="H70" i="2" s="1"/>
  <c r="G69" i="2"/>
  <c r="E69" i="2"/>
  <c r="H69" i="2" s="1"/>
  <c r="H68" i="2"/>
  <c r="E68" i="2"/>
  <c r="G67" i="2"/>
  <c r="E67" i="2"/>
  <c r="H67" i="2" s="1"/>
  <c r="G66" i="2"/>
  <c r="E66" i="2"/>
  <c r="H66" i="2" s="1"/>
  <c r="H65" i="2"/>
  <c r="G65" i="2"/>
  <c r="E65" i="2"/>
  <c r="E71" i="2" s="1"/>
  <c r="H14" i="2" s="1"/>
  <c r="G64" i="2"/>
  <c r="G71" i="2" s="1"/>
  <c r="H6" i="2" s="1"/>
  <c r="E58" i="2"/>
  <c r="H13" i="2" s="1"/>
  <c r="E57" i="2"/>
  <c r="H57" i="2" s="1"/>
  <c r="G56" i="2"/>
  <c r="G58" i="2" s="1"/>
  <c r="H5" i="2" s="1"/>
  <c r="E50" i="2"/>
  <c r="H12" i="2" s="1"/>
  <c r="E49" i="2"/>
  <c r="H49" i="2" s="1"/>
  <c r="G48" i="2"/>
  <c r="G50" i="2" s="1"/>
  <c r="H4" i="2" s="1"/>
  <c r="E42" i="2"/>
  <c r="H11" i="2" s="1"/>
  <c r="E41" i="2"/>
  <c r="H41" i="2" s="1"/>
  <c r="G40" i="2"/>
  <c r="H40" i="2" s="1"/>
  <c r="E39" i="2"/>
  <c r="H39" i="2" s="1"/>
  <c r="G38" i="2"/>
  <c r="G42" i="2" s="1"/>
  <c r="H3" i="2" s="1"/>
  <c r="H9" i="2" s="1"/>
  <c r="H27" i="2"/>
  <c r="H38" i="3" l="1"/>
  <c r="H41" i="3" s="1"/>
  <c r="H42" i="3" s="1"/>
  <c r="H55" i="3"/>
  <c r="G89" i="3"/>
  <c r="H7" i="3" s="1"/>
  <c r="G41" i="3"/>
  <c r="H3" i="3" s="1"/>
  <c r="H56" i="3"/>
  <c r="E71" i="3"/>
  <c r="H14" i="3" s="1"/>
  <c r="H71" i="3"/>
  <c r="H72" i="3" s="1"/>
  <c r="E89" i="3"/>
  <c r="H15" i="3" s="1"/>
  <c r="H64" i="3"/>
  <c r="E89" i="2"/>
  <c r="H15" i="2" s="1"/>
  <c r="H18" i="2" s="1"/>
  <c r="G28" i="2" s="1"/>
  <c r="H38" i="2"/>
  <c r="H42" i="2" s="1"/>
  <c r="H43" i="2" s="1"/>
  <c r="H48" i="2"/>
  <c r="H50" i="2" s="1"/>
  <c r="H51" i="2" s="1"/>
  <c r="H56" i="2"/>
  <c r="H58" i="2" s="1"/>
  <c r="H59" i="2" s="1"/>
  <c r="H64" i="2"/>
  <c r="H71" i="2" s="1"/>
  <c r="H72" i="2" s="1"/>
  <c r="H57" i="3" l="1"/>
  <c r="H58" i="3" s="1"/>
  <c r="H18" i="3"/>
  <c r="G28" i="3" s="1"/>
  <c r="C3" i="4" s="1"/>
  <c r="B5" i="4" s="1"/>
  <c r="B8" i="4" s="1"/>
  <c r="C7" i="4" s="1"/>
  <c r="H9" i="3"/>
  <c r="G31" i="2"/>
  <c r="H30" i="2" s="1"/>
  <c r="H29" i="2"/>
  <c r="C6" i="4" l="1"/>
  <c r="H29" i="3"/>
  <c r="G31" i="3"/>
  <c r="H30" i="3" s="1"/>
</calcChain>
</file>

<file path=xl/sharedStrings.xml><?xml version="1.0" encoding="utf-8"?>
<sst xmlns="http://schemas.openxmlformats.org/spreadsheetml/2006/main" count="294" uniqueCount="68">
  <si>
    <t>REKAPITULACE - podrobný rozpočet - ulice Skalní</t>
  </si>
  <si>
    <t>MATERIÁL</t>
  </si>
  <si>
    <t xml:space="preserve">Kabely </t>
  </si>
  <si>
    <t>Trubky, krabice aj.</t>
  </si>
  <si>
    <t xml:space="preserve">Uzemnění  FeZn </t>
  </si>
  <si>
    <t>Materiál + svítidla</t>
  </si>
  <si>
    <t>Zemní práce</t>
  </si>
  <si>
    <t>Mezisoučet</t>
  </si>
  <si>
    <t>MONTÁŽ</t>
  </si>
  <si>
    <t>Montáž podr. a spoj. materiálu</t>
  </si>
  <si>
    <t>OSTATNÍ POLOŽKY ROZPOČTU</t>
  </si>
  <si>
    <t>Podružný materiál</t>
  </si>
  <si>
    <t>Spojovací materiál</t>
  </si>
  <si>
    <t>Demontáže stávajícího VO</t>
  </si>
  <si>
    <t>Koordinační činnost zhotovitele</t>
  </si>
  <si>
    <t>Doprava a mechanizace</t>
  </si>
  <si>
    <t>Revize</t>
  </si>
  <si>
    <t>CELKOVÁ CENA bez DPH</t>
  </si>
  <si>
    <t>Základ DPH 21%</t>
  </si>
  <si>
    <t>DPH 21%</t>
  </si>
  <si>
    <t>CELKOVÁ CENA včetně DPH</t>
  </si>
  <si>
    <t xml:space="preserve"> Jedn. cena montáž </t>
  </si>
  <si>
    <t>Celk. cena montáž</t>
  </si>
  <si>
    <t xml:space="preserve"> Jedn. cena materiál</t>
  </si>
  <si>
    <t>Celk. cena materiál</t>
  </si>
  <si>
    <t>Celkem cena MA+MO</t>
  </si>
  <si>
    <t>Materiál</t>
  </si>
  <si>
    <t>mn.</t>
  </si>
  <si>
    <t>MJ</t>
  </si>
  <si>
    <t>CYKY 3Cx1,5</t>
  </si>
  <si>
    <t xml:space="preserve">m </t>
  </si>
  <si>
    <t>montáž kabel CYKY(Lo) do 7x2,5 PO,VU</t>
  </si>
  <si>
    <t>CYKY 4Bx10</t>
  </si>
  <si>
    <t>montáž kabel CYKY do 5x10 PO, VU</t>
  </si>
  <si>
    <t>množství</t>
  </si>
  <si>
    <t>TRUBKA KOPODUR 63 včetně spojek</t>
  </si>
  <si>
    <t>montáž do p.75 v zemi</t>
  </si>
  <si>
    <t>drát FeZn - 10mm včetně spojek, svorek, barvy</t>
  </si>
  <si>
    <t>montáž FeZn - 10mm včetně spojek</t>
  </si>
  <si>
    <t>stožár žár.zinek K6/133 bezpat</t>
  </si>
  <si>
    <t>ks</t>
  </si>
  <si>
    <t>svítidlo Bellatrix 25; 2875 lm; 4000 K; IP66</t>
  </si>
  <si>
    <t>výložník SK-1-1000 / 0st.</t>
  </si>
  <si>
    <t>stožárová svorkovnice SVE03</t>
  </si>
  <si>
    <t>montáž stožár + výložník + svítidlo</t>
  </si>
  <si>
    <t>kabel oko CU 70/10</t>
  </si>
  <si>
    <t>Pojistková skříň SP100 + svod</t>
  </si>
  <si>
    <t>Mezisoučet celkem</t>
  </si>
  <si>
    <t>vytýčení trasy</t>
  </si>
  <si>
    <t>výkop 35/80 zem. tř. 3</t>
  </si>
  <si>
    <t>zához 35/80 zem. tř. 3</t>
  </si>
  <si>
    <t>pískové lože 35cm</t>
  </si>
  <si>
    <t>výkop pro stožár</t>
  </si>
  <si>
    <t>folie výstr.</t>
  </si>
  <si>
    <t>zásypový štěrk m3</t>
  </si>
  <si>
    <t>m3</t>
  </si>
  <si>
    <t>betonová směs   m3</t>
  </si>
  <si>
    <t>roura 300mm/800mm</t>
  </si>
  <si>
    <t>usazení</t>
  </si>
  <si>
    <t>odvoz zeminy do vzdálenosti 5km (vč.skládkovného)</t>
  </si>
  <si>
    <t>geodetické zaměření a zprac. DSPS</t>
  </si>
  <si>
    <t>m</t>
  </si>
  <si>
    <t>REKAPITULACE - podrobný rozpočet - ulice Spojovací</t>
  </si>
  <si>
    <t>výložník SK-1-1500 / 0st.</t>
  </si>
  <si>
    <t>Objekty</t>
  </si>
  <si>
    <t>Ulice Spojovací</t>
  </si>
  <si>
    <t>Ulice Skalní</t>
  </si>
  <si>
    <t>REKAPITULACE -  SOUHRNNÝ ROZPOČET 
Veřejné osvětlení – ulice Spojovací a Skalní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</si>
</sst>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1"/>
      <color indexed="56"/>
      <name val="Arial CE"/>
      <family val="2"/>
      <charset val="238"/>
    </font>
    <font>
      <sz val="10"/>
      <color indexed="56"/>
      <name val="Arial CE"/>
      <family val="2"/>
      <charset val="238"/>
    </font>
    <font>
      <sz val="12"/>
      <name val="Arial CE"/>
      <family val="2"/>
      <charset val="238"/>
    </font>
    <font>
      <sz val="10"/>
      <color indexed="12"/>
      <name val="Arial CE"/>
      <family val="2"/>
      <charset val="238"/>
    </font>
    <font>
      <sz val="11"/>
      <color indexed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color indexed="56"/>
      <name val="Arial CE"/>
      <family val="2"/>
      <charset val="238"/>
    </font>
    <font>
      <u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i/>
      <sz val="10"/>
      <color indexed="12"/>
      <name val="Arial CE"/>
      <family val="2"/>
      <charset val="238"/>
    </font>
    <font>
      <u/>
      <sz val="10"/>
      <color indexed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4" fontId="4" fillId="0" borderId="4" xfId="1" applyNumberFormat="1" applyFont="1" applyBorder="1"/>
    <xf numFmtId="1" fontId="4" fillId="0" borderId="5" xfId="1" applyNumberFormat="1" applyFont="1" applyBorder="1" applyAlignment="1">
      <alignment horizontal="center"/>
    </xf>
    <xf numFmtId="0" fontId="4" fillId="0" borderId="5" xfId="1" applyFont="1" applyBorder="1"/>
    <xf numFmtId="44" fontId="4" fillId="0" borderId="5" xfId="1" applyNumberFormat="1" applyFont="1" applyBorder="1"/>
    <xf numFmtId="44" fontId="4" fillId="0" borderId="6" xfId="1" applyNumberFormat="1" applyFont="1" applyBorder="1"/>
    <xf numFmtId="4" fontId="4" fillId="0" borderId="7" xfId="1" applyNumberFormat="1" applyFont="1" applyBorder="1"/>
    <xf numFmtId="1" fontId="4" fillId="0" borderId="8" xfId="1" applyNumberFormat="1" applyFont="1" applyBorder="1" applyAlignment="1">
      <alignment horizontal="center"/>
    </xf>
    <xf numFmtId="0" fontId="4" fillId="0" borderId="8" xfId="1" applyFont="1" applyBorder="1"/>
    <xf numFmtId="44" fontId="4" fillId="0" borderId="8" xfId="1" applyNumberFormat="1" applyFont="1" applyBorder="1"/>
    <xf numFmtId="44" fontId="4" fillId="0" borderId="9" xfId="1" applyNumberFormat="1" applyFont="1" applyBorder="1"/>
    <xf numFmtId="4" fontId="4" fillId="0" borderId="10" xfId="1" applyNumberFormat="1" applyFont="1" applyBorder="1"/>
    <xf numFmtId="1" fontId="4" fillId="0" borderId="0" xfId="1" applyNumberFormat="1" applyFont="1" applyAlignment="1">
      <alignment horizontal="center"/>
    </xf>
    <xf numFmtId="0" fontId="4" fillId="0" borderId="0" xfId="1" applyFont="1"/>
    <xf numFmtId="44" fontId="4" fillId="0" borderId="0" xfId="1" applyNumberFormat="1" applyFont="1"/>
    <xf numFmtId="44" fontId="4" fillId="0" borderId="11" xfId="1" applyNumberFormat="1" applyFont="1" applyBorder="1"/>
    <xf numFmtId="4" fontId="3" fillId="0" borderId="1" xfId="1" applyNumberFormat="1" applyFont="1" applyBorder="1"/>
    <xf numFmtId="1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44" fontId="3" fillId="0" borderId="2" xfId="1" applyNumberFormat="1" applyFont="1" applyBorder="1"/>
    <xf numFmtId="44" fontId="3" fillId="0" borderId="3" xfId="1" applyNumberFormat="1" applyFont="1" applyBorder="1" applyProtection="1">
      <protection locked="0"/>
    </xf>
    <xf numFmtId="0" fontId="5" fillId="0" borderId="1" xfId="1" applyFont="1" applyBorder="1" applyAlignment="1">
      <alignment horizontal="center"/>
    </xf>
    <xf numFmtId="1" fontId="5" fillId="0" borderId="2" xfId="1" applyNumberFormat="1" applyFont="1" applyBorder="1" applyAlignment="1">
      <alignment horizontal="center"/>
    </xf>
    <xf numFmtId="0" fontId="5" fillId="0" borderId="2" xfId="1" applyFont="1" applyBorder="1"/>
    <xf numFmtId="44" fontId="5" fillId="0" borderId="3" xfId="1" applyNumberFormat="1" applyFont="1" applyBorder="1"/>
    <xf numFmtId="4" fontId="6" fillId="0" borderId="4" xfId="1" applyNumberFormat="1" applyFont="1" applyBorder="1"/>
    <xf numFmtId="1" fontId="6" fillId="0" borderId="5" xfId="1" applyNumberFormat="1" applyFont="1" applyBorder="1" applyAlignment="1">
      <alignment horizontal="center"/>
    </xf>
    <xf numFmtId="44" fontId="6" fillId="0" borderId="5" xfId="1" applyNumberFormat="1" applyFont="1" applyBorder="1"/>
    <xf numFmtId="0" fontId="6" fillId="0" borderId="5" xfId="1" applyFont="1" applyBorder="1"/>
    <xf numFmtId="44" fontId="6" fillId="0" borderId="6" xfId="1" applyNumberFormat="1" applyFont="1" applyBorder="1"/>
    <xf numFmtId="4" fontId="6" fillId="0" borderId="7" xfId="1" applyNumberFormat="1" applyFont="1" applyBorder="1"/>
    <xf numFmtId="1" fontId="6" fillId="0" borderId="8" xfId="1" applyNumberFormat="1" applyFont="1" applyBorder="1" applyAlignment="1">
      <alignment horizontal="center"/>
    </xf>
    <xf numFmtId="0" fontId="6" fillId="0" borderId="8" xfId="1" applyFont="1" applyBorder="1"/>
    <xf numFmtId="165" fontId="4" fillId="0" borderId="8" xfId="1" applyNumberFormat="1" applyFont="1" applyBorder="1"/>
    <xf numFmtId="0" fontId="6" fillId="0" borderId="7" xfId="1" applyFont="1" applyBorder="1"/>
    <xf numFmtId="44" fontId="6" fillId="0" borderId="9" xfId="1" applyNumberFormat="1" applyFont="1" applyBorder="1"/>
    <xf numFmtId="4" fontId="6" fillId="0" borderId="10" xfId="1" applyNumberFormat="1" applyFont="1" applyBorder="1"/>
    <xf numFmtId="1" fontId="6" fillId="0" borderId="0" xfId="1" applyNumberFormat="1" applyFont="1" applyAlignment="1">
      <alignment horizontal="center"/>
    </xf>
    <xf numFmtId="0" fontId="6" fillId="0" borderId="0" xfId="1" applyFont="1"/>
    <xf numFmtId="44" fontId="6" fillId="0" borderId="11" xfId="1" applyNumberFormat="1" applyFont="1" applyBorder="1"/>
    <xf numFmtId="44" fontId="5" fillId="0" borderId="2" xfId="1" applyNumberFormat="1" applyFont="1" applyBorder="1"/>
    <xf numFmtId="4" fontId="3" fillId="0" borderId="12" xfId="1" applyNumberFormat="1" applyFont="1" applyBorder="1"/>
    <xf numFmtId="1" fontId="5" fillId="0" borderId="13" xfId="1" applyNumberFormat="1" applyFont="1" applyBorder="1" applyAlignment="1">
      <alignment horizontal="center"/>
    </xf>
    <xf numFmtId="0" fontId="3" fillId="0" borderId="13" xfId="1" applyFont="1" applyBorder="1"/>
    <xf numFmtId="0" fontId="5" fillId="0" borderId="13" xfId="1" applyFont="1" applyBorder="1"/>
    <xf numFmtId="44" fontId="5" fillId="0" borderId="13" xfId="1" applyNumberFormat="1" applyFont="1" applyBorder="1"/>
    <xf numFmtId="44" fontId="5" fillId="0" borderId="14" xfId="1" applyNumberFormat="1" applyFont="1" applyBorder="1"/>
    <xf numFmtId="1" fontId="3" fillId="0" borderId="13" xfId="1" applyNumberFormat="1" applyFont="1" applyBorder="1" applyAlignment="1">
      <alignment horizontal="center"/>
    </xf>
    <xf numFmtId="44" fontId="3" fillId="0" borderId="14" xfId="1" applyNumberFormat="1" applyFont="1" applyBorder="1"/>
    <xf numFmtId="0" fontId="4" fillId="0" borderId="4" xfId="1" applyFont="1" applyBorder="1"/>
    <xf numFmtId="0" fontId="4" fillId="0" borderId="7" xfId="1" applyFont="1" applyBorder="1"/>
    <xf numFmtId="0" fontId="3" fillId="0" borderId="10" xfId="1" applyFont="1" applyBorder="1"/>
    <xf numFmtId="1" fontId="3" fillId="0" borderId="0" xfId="1" applyNumberFormat="1" applyFont="1" applyAlignment="1">
      <alignment horizontal="center"/>
    </xf>
    <xf numFmtId="0" fontId="3" fillId="0" borderId="0" xfId="1" applyFont="1"/>
    <xf numFmtId="44" fontId="3" fillId="0" borderId="11" xfId="2" applyFont="1" applyBorder="1"/>
    <xf numFmtId="0" fontId="7" fillId="2" borderId="1" xfId="1" applyFont="1" applyFill="1" applyBorder="1"/>
    <xf numFmtId="1" fontId="7" fillId="2" borderId="2" xfId="1" applyNumberFormat="1" applyFont="1" applyFill="1" applyBorder="1" applyAlignment="1">
      <alignment horizontal="center"/>
    </xf>
    <xf numFmtId="0" fontId="7" fillId="2" borderId="2" xfId="1" applyFont="1" applyFill="1" applyBorder="1"/>
    <xf numFmtId="0" fontId="8" fillId="0" borderId="15" xfId="1" applyFont="1" applyBorder="1"/>
    <xf numFmtId="1" fontId="8" fillId="0" borderId="16" xfId="1" applyNumberFormat="1" applyFont="1" applyBorder="1" applyAlignment="1">
      <alignment horizontal="center"/>
    </xf>
    <xf numFmtId="0" fontId="8" fillId="0" borderId="16" xfId="1" applyFont="1" applyBorder="1"/>
    <xf numFmtId="44" fontId="8" fillId="0" borderId="17" xfId="1" applyNumberFormat="1" applyFont="1" applyBorder="1"/>
    <xf numFmtId="0" fontId="8" fillId="0" borderId="7" xfId="1" applyFont="1" applyBorder="1"/>
    <xf numFmtId="1" fontId="8" fillId="0" borderId="8" xfId="1" applyNumberFormat="1" applyFont="1" applyBorder="1" applyAlignment="1">
      <alignment horizontal="center"/>
    </xf>
    <xf numFmtId="0" fontId="8" fillId="0" borderId="8" xfId="1" applyFont="1" applyBorder="1"/>
    <xf numFmtId="44" fontId="8" fillId="0" borderId="9" xfId="1" applyNumberFormat="1" applyFont="1" applyBorder="1"/>
    <xf numFmtId="0" fontId="7" fillId="0" borderId="1" xfId="1" applyFont="1" applyBorder="1"/>
    <xf numFmtId="1" fontId="7" fillId="0" borderId="2" xfId="1" applyNumberFormat="1" applyFont="1" applyBorder="1" applyAlignment="1">
      <alignment horizontal="center"/>
    </xf>
    <xf numFmtId="0" fontId="7" fillId="0" borderId="2" xfId="1" applyFont="1" applyBorder="1"/>
    <xf numFmtId="164" fontId="4" fillId="0" borderId="0" xfId="1" applyNumberFormat="1" applyFont="1"/>
    <xf numFmtId="1" fontId="9" fillId="2" borderId="18" xfId="1" applyNumberFormat="1" applyFont="1" applyFill="1" applyBorder="1" applyAlignment="1">
      <alignment horizontal="centerContinuous" vertical="center"/>
    </xf>
    <xf numFmtId="1" fontId="9" fillId="2" borderId="3" xfId="1" applyNumberFormat="1" applyFont="1" applyFill="1" applyBorder="1" applyAlignment="1">
      <alignment horizontal="centerContinuous"/>
    </xf>
    <xf numFmtId="1" fontId="9" fillId="2" borderId="19" xfId="1" applyNumberFormat="1" applyFont="1" applyFill="1" applyBorder="1" applyAlignment="1">
      <alignment horizontal="centerContinuous"/>
    </xf>
    <xf numFmtId="4" fontId="1" fillId="2" borderId="19" xfId="1" applyNumberFormat="1" applyFill="1" applyBorder="1" applyAlignment="1">
      <alignment horizontal="center" wrapText="1"/>
    </xf>
    <xf numFmtId="4" fontId="3" fillId="2" borderId="20" xfId="1" applyNumberFormat="1" applyFont="1" applyFill="1" applyBorder="1" applyAlignment="1">
      <alignment horizontal="center" wrapText="1"/>
    </xf>
    <xf numFmtId="4" fontId="3" fillId="2" borderId="21" xfId="1" applyNumberFormat="1" applyFont="1" applyFill="1" applyBorder="1" applyAlignment="1">
      <alignment horizontal="center" wrapText="1"/>
    </xf>
    <xf numFmtId="44" fontId="3" fillId="2" borderId="20" xfId="2" applyFont="1" applyFill="1" applyBorder="1" applyAlignment="1">
      <alignment horizontal="center" wrapText="1"/>
    </xf>
    <xf numFmtId="0" fontId="10" fillId="0" borderId="22" xfId="1" applyFont="1" applyBorder="1"/>
    <xf numFmtId="1" fontId="4" fillId="0" borderId="22" xfId="1" applyNumberFormat="1" applyFont="1" applyBorder="1" applyAlignment="1">
      <alignment horizontal="center"/>
    </xf>
    <xf numFmtId="1" fontId="4" fillId="0" borderId="18" xfId="1" applyNumberFormat="1" applyFont="1" applyBorder="1" applyAlignment="1">
      <alignment horizontal="center"/>
    </xf>
    <xf numFmtId="4" fontId="4" fillId="0" borderId="1" xfId="1" applyNumberFormat="1" applyFont="1" applyBorder="1" applyAlignment="1">
      <alignment horizontal="centerContinuous"/>
    </xf>
    <xf numFmtId="4" fontId="4" fillId="0" borderId="2" xfId="1" applyNumberFormat="1" applyFont="1" applyBorder="1" applyAlignment="1">
      <alignment horizontal="centerContinuous"/>
    </xf>
    <xf numFmtId="4" fontId="4" fillId="0" borderId="3" xfId="1" applyNumberFormat="1" applyFont="1" applyBorder="1" applyAlignment="1">
      <alignment horizontal="centerContinuous"/>
    </xf>
    <xf numFmtId="0" fontId="4" fillId="0" borderId="23" xfId="1" applyFont="1" applyBorder="1"/>
    <xf numFmtId="1" fontId="4" fillId="0" borderId="24" xfId="1" applyNumberFormat="1" applyFont="1" applyBorder="1" applyAlignment="1">
      <alignment horizontal="center"/>
    </xf>
    <xf numFmtId="1" fontId="4" fillId="0" borderId="25" xfId="1" applyNumberFormat="1" applyFont="1" applyBorder="1" applyAlignment="1">
      <alignment horizontal="center"/>
    </xf>
    <xf numFmtId="4" fontId="6" fillId="0" borderId="25" xfId="1" applyNumberFormat="1" applyFont="1" applyBorder="1" applyAlignment="1">
      <alignment horizontal="right"/>
    </xf>
    <xf numFmtId="4" fontId="4" fillId="0" borderId="25" xfId="1" applyNumberFormat="1" applyFont="1" applyBorder="1"/>
    <xf numFmtId="4" fontId="4" fillId="0" borderId="26" xfId="1" applyNumberFormat="1" applyFont="1" applyBorder="1"/>
    <xf numFmtId="44" fontId="4" fillId="0" borderId="27" xfId="2" applyFont="1" applyBorder="1" applyAlignment="1">
      <alignment horizontal="right"/>
    </xf>
    <xf numFmtId="0" fontId="6" fillId="0" borderId="23" xfId="1" applyFont="1" applyBorder="1"/>
    <xf numFmtId="1" fontId="6" fillId="0" borderId="24" xfId="1" applyNumberFormat="1" applyFont="1" applyBorder="1" applyAlignment="1">
      <alignment horizontal="center"/>
    </xf>
    <xf numFmtId="4" fontId="6" fillId="0" borderId="25" xfId="1" applyNumberFormat="1" applyFont="1" applyBorder="1"/>
    <xf numFmtId="164" fontId="4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0" fontId="10" fillId="0" borderId="7" xfId="1" applyFont="1" applyBorder="1"/>
    <xf numFmtId="1" fontId="10" fillId="0" borderId="8" xfId="1" applyNumberFormat="1" applyFont="1" applyBorder="1" applyAlignment="1">
      <alignment horizontal="center"/>
    </xf>
    <xf numFmtId="1" fontId="10" fillId="0" borderId="0" xfId="1" applyNumberFormat="1" applyFont="1" applyAlignment="1">
      <alignment horizontal="center"/>
    </xf>
    <xf numFmtId="4" fontId="10" fillId="2" borderId="1" xfId="1" applyNumberFormat="1" applyFont="1" applyFill="1" applyBorder="1" applyAlignment="1">
      <alignment horizontal="right"/>
    </xf>
    <xf numFmtId="3" fontId="11" fillId="2" borderId="3" xfId="1" applyNumberFormat="1" applyFont="1" applyFill="1" applyBorder="1" applyAlignment="1">
      <alignment horizontal="right"/>
    </xf>
    <xf numFmtId="4" fontId="10" fillId="2" borderId="2" xfId="1" applyNumberFormat="1" applyFont="1" applyFill="1" applyBorder="1"/>
    <xf numFmtId="3" fontId="10" fillId="2" borderId="3" xfId="1" applyNumberFormat="1" applyFont="1" applyFill="1" applyBorder="1"/>
    <xf numFmtId="44" fontId="10" fillId="0" borderId="18" xfId="2" applyFont="1" applyBorder="1" applyAlignment="1">
      <alignment horizontal="right"/>
    </xf>
    <xf numFmtId="0" fontId="12" fillId="0" borderId="1" xfId="1" applyFont="1" applyBorder="1"/>
    <xf numFmtId="1" fontId="12" fillId="0" borderId="2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right"/>
    </xf>
    <xf numFmtId="4" fontId="12" fillId="0" borderId="2" xfId="1" applyNumberFormat="1" applyFont="1" applyBorder="1"/>
    <xf numFmtId="44" fontId="12" fillId="0" borderId="3" xfId="2" applyFont="1" applyBorder="1" applyAlignment="1">
      <alignment horizontal="right"/>
    </xf>
    <xf numFmtId="0" fontId="13" fillId="0" borderId="0" xfId="1" applyFont="1"/>
    <xf numFmtId="1" fontId="13" fillId="0" borderId="0" xfId="1" applyNumberFormat="1" applyFont="1" applyAlignment="1">
      <alignment horizontal="center"/>
    </xf>
    <xf numFmtId="4" fontId="12" fillId="0" borderId="0" xfId="1" applyNumberFormat="1" applyFont="1" applyAlignment="1">
      <alignment horizontal="right"/>
    </xf>
    <xf numFmtId="4" fontId="13" fillId="0" borderId="0" xfId="1" applyNumberFormat="1" applyFont="1"/>
    <xf numFmtId="44" fontId="13" fillId="0" borderId="0" xfId="2" applyFont="1" applyAlignment="1">
      <alignment horizontal="right"/>
    </xf>
    <xf numFmtId="1" fontId="9" fillId="2" borderId="1" xfId="1" applyNumberFormat="1" applyFont="1" applyFill="1" applyBorder="1" applyAlignment="1">
      <alignment horizontal="centerContinuous" vertical="center"/>
    </xf>
    <xf numFmtId="4" fontId="4" fillId="0" borderId="12" xfId="1" applyNumberFormat="1" applyFont="1" applyBorder="1" applyAlignment="1">
      <alignment horizontal="centerContinuous"/>
    </xf>
    <xf numFmtId="4" fontId="4" fillId="0" borderId="13" xfId="1" applyNumberFormat="1" applyFont="1" applyBorder="1" applyAlignment="1">
      <alignment horizontal="centerContinuous"/>
    </xf>
    <xf numFmtId="1" fontId="4" fillId="0" borderId="23" xfId="1" applyNumberFormat="1" applyFont="1" applyBorder="1"/>
    <xf numFmtId="0" fontId="8" fillId="0" borderId="0" xfId="1" applyFont="1"/>
    <xf numFmtId="1" fontId="12" fillId="0" borderId="0" xfId="1" applyNumberFormat="1" applyFont="1" applyAlignment="1">
      <alignment horizontal="center"/>
    </xf>
    <xf numFmtId="4" fontId="12" fillId="0" borderId="0" xfId="1" applyNumberFormat="1" applyFont="1"/>
    <xf numFmtId="0" fontId="1" fillId="0" borderId="23" xfId="1" applyBorder="1"/>
    <xf numFmtId="1" fontId="4" fillId="0" borderId="28" xfId="1" applyNumberFormat="1" applyFont="1" applyBorder="1" applyAlignment="1">
      <alignment horizontal="center"/>
    </xf>
    <xf numFmtId="1" fontId="6" fillId="0" borderId="28" xfId="1" applyNumberFormat="1" applyFont="1" applyBorder="1" applyAlignment="1">
      <alignment horizontal="center"/>
    </xf>
    <xf numFmtId="0" fontId="10" fillId="0" borderId="23" xfId="1" applyFont="1" applyBorder="1"/>
    <xf numFmtId="1" fontId="10" fillId="0" borderId="29" xfId="1" applyNumberFormat="1" applyFont="1" applyBorder="1" applyAlignment="1">
      <alignment horizontal="center"/>
    </xf>
    <xf numFmtId="4" fontId="10" fillId="2" borderId="1" xfId="1" applyNumberFormat="1" applyFont="1" applyFill="1" applyBorder="1"/>
    <xf numFmtId="1" fontId="8" fillId="0" borderId="0" xfId="1" applyNumberFormat="1" applyFont="1" applyAlignment="1">
      <alignment horizontal="center"/>
    </xf>
    <xf numFmtId="4" fontId="4" fillId="0" borderId="0" xfId="1" applyNumberFormat="1" applyFont="1" applyAlignment="1">
      <alignment horizontal="right"/>
    </xf>
    <xf numFmtId="4" fontId="8" fillId="0" borderId="0" xfId="1" applyNumberFormat="1" applyFont="1"/>
    <xf numFmtId="44" fontId="8" fillId="0" borderId="0" xfId="2" applyFont="1" applyAlignment="1">
      <alignment horizontal="right"/>
    </xf>
    <xf numFmtId="49" fontId="1" fillId="0" borderId="23" xfId="1" applyNumberFormat="1" applyBorder="1"/>
    <xf numFmtId="1" fontId="6" fillId="0" borderId="25" xfId="1" applyNumberFormat="1" applyFont="1" applyBorder="1" applyAlignment="1">
      <alignment horizontal="center"/>
    </xf>
    <xf numFmtId="49" fontId="4" fillId="0" borderId="8" xfId="1" applyNumberFormat="1" applyFont="1" applyBorder="1" applyAlignment="1">
      <alignment vertical="center" wrapText="1"/>
    </xf>
    <xf numFmtId="1" fontId="4" fillId="3" borderId="24" xfId="1" applyNumberFormat="1" applyFont="1" applyFill="1" applyBorder="1" applyAlignment="1">
      <alignment horizontal="center" vertical="center"/>
    </xf>
    <xf numFmtId="49" fontId="1" fillId="0" borderId="30" xfId="1" applyNumberFormat="1" applyBorder="1"/>
    <xf numFmtId="4" fontId="4" fillId="0" borderId="24" xfId="1" applyNumberFormat="1" applyFont="1" applyBorder="1"/>
    <xf numFmtId="4" fontId="4" fillId="0" borderId="29" xfId="1" applyNumberFormat="1" applyFont="1" applyBorder="1"/>
    <xf numFmtId="0" fontId="10" fillId="0" borderId="31" xfId="1" applyFont="1" applyBorder="1"/>
    <xf numFmtId="1" fontId="14" fillId="0" borderId="32" xfId="1" applyNumberFormat="1" applyFont="1" applyBorder="1" applyAlignment="1">
      <alignment horizontal="center"/>
    </xf>
    <xf numFmtId="1" fontId="14" fillId="0" borderId="0" xfId="1" applyNumberFormat="1" applyFont="1" applyAlignment="1">
      <alignment horizontal="center"/>
    </xf>
    <xf numFmtId="2" fontId="12" fillId="0" borderId="2" xfId="1" applyNumberFormat="1" applyFont="1" applyBorder="1"/>
    <xf numFmtId="1" fontId="15" fillId="0" borderId="0" xfId="1" applyNumberFormat="1" applyFont="1" applyAlignment="1">
      <alignment horizontal="center"/>
    </xf>
    <xf numFmtId="2" fontId="12" fillId="0" borderId="0" xfId="1" applyNumberFormat="1" applyFont="1"/>
    <xf numFmtId="4" fontId="15" fillId="0" borderId="0" xfId="1" applyNumberFormat="1" applyFont="1"/>
    <xf numFmtId="0" fontId="9" fillId="2" borderId="1" xfId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/>
    </xf>
    <xf numFmtId="0" fontId="6" fillId="4" borderId="33" xfId="1" applyFont="1" applyFill="1" applyBorder="1"/>
    <xf numFmtId="1" fontId="6" fillId="0" borderId="34" xfId="1" applyNumberFormat="1" applyFont="1" applyBorder="1" applyAlignment="1">
      <alignment horizontal="center"/>
    </xf>
    <xf numFmtId="4" fontId="6" fillId="0" borderId="26" xfId="1" applyNumberFormat="1" applyFont="1" applyBorder="1"/>
    <xf numFmtId="0" fontId="6" fillId="4" borderId="30" xfId="1" applyFont="1" applyFill="1" applyBorder="1"/>
    <xf numFmtId="164" fontId="4" fillId="0" borderId="25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4" fontId="6" fillId="0" borderId="24" xfId="1" applyNumberFormat="1" applyFont="1" applyBorder="1"/>
    <xf numFmtId="4" fontId="6" fillId="0" borderId="29" xfId="1" applyNumberFormat="1" applyFont="1" applyBorder="1"/>
    <xf numFmtId="0" fontId="6" fillId="4" borderId="23" xfId="1" applyFont="1" applyFill="1" applyBorder="1"/>
    <xf numFmtId="0" fontId="6" fillId="4" borderId="35" xfId="1" applyFont="1" applyFill="1" applyBorder="1"/>
    <xf numFmtId="1" fontId="6" fillId="0" borderId="36" xfId="1" applyNumberFormat="1" applyFont="1" applyBorder="1" applyAlignment="1">
      <alignment horizontal="center"/>
    </xf>
    <xf numFmtId="4" fontId="6" fillId="0" borderId="32" xfId="1" applyNumberFormat="1" applyFont="1" applyBorder="1"/>
    <xf numFmtId="4" fontId="6" fillId="0" borderId="37" xfId="1" applyNumberFormat="1" applyFont="1" applyBorder="1"/>
    <xf numFmtId="1" fontId="10" fillId="0" borderId="32" xfId="1" applyNumberFormat="1" applyFont="1" applyBorder="1" applyAlignment="1">
      <alignment horizontal="center"/>
    </xf>
    <xf numFmtId="4" fontId="11" fillId="2" borderId="3" xfId="1" applyNumberFormat="1" applyFont="1" applyFill="1" applyBorder="1" applyAlignment="1">
      <alignment horizontal="right"/>
    </xf>
    <xf numFmtId="4" fontId="10" fillId="2" borderId="19" xfId="1" applyNumberFormat="1" applyFont="1" applyFill="1" applyBorder="1"/>
    <xf numFmtId="4" fontId="10" fillId="2" borderId="38" xfId="1" applyNumberFormat="1" applyFont="1" applyFill="1" applyBorder="1"/>
    <xf numFmtId="44" fontId="10" fillId="0" borderId="20" xfId="2" applyFont="1" applyBorder="1" applyAlignment="1">
      <alignment horizontal="right"/>
    </xf>
    <xf numFmtId="1" fontId="4" fillId="0" borderId="34" xfId="1" applyNumberFormat="1" applyFont="1" applyBorder="1" applyAlignment="1">
      <alignment horizontal="center"/>
    </xf>
    <xf numFmtId="4" fontId="6" fillId="0" borderId="34" xfId="1" applyNumberFormat="1" applyFont="1" applyBorder="1" applyAlignment="1">
      <alignment horizontal="right"/>
    </xf>
    <xf numFmtId="4" fontId="6" fillId="0" borderId="34" xfId="1" applyNumberFormat="1" applyFont="1" applyBorder="1"/>
    <xf numFmtId="4" fontId="6" fillId="0" borderId="39" xfId="1" applyNumberFormat="1" applyFont="1" applyBorder="1"/>
    <xf numFmtId="44" fontId="4" fillId="0" borderId="40" xfId="2" applyFont="1" applyBorder="1" applyAlignment="1">
      <alignment horizontal="right"/>
    </xf>
    <xf numFmtId="1" fontId="6" fillId="0" borderId="13" xfId="1" applyNumberFormat="1" applyFont="1" applyBorder="1" applyAlignment="1">
      <alignment horizontal="center"/>
    </xf>
    <xf numFmtId="4" fontId="6" fillId="0" borderId="41" xfId="1" applyNumberFormat="1" applyFont="1" applyBorder="1" applyAlignment="1">
      <alignment horizontal="right"/>
    </xf>
    <xf numFmtId="4" fontId="6" fillId="0" borderId="41" xfId="1" applyNumberFormat="1" applyFont="1" applyBorder="1"/>
    <xf numFmtId="4" fontId="6" fillId="0" borderId="42" xfId="1" applyNumberFormat="1" applyFont="1" applyBorder="1"/>
    <xf numFmtId="44" fontId="4" fillId="0" borderId="43" xfId="2" applyFont="1" applyBorder="1" applyAlignment="1">
      <alignment horizontal="right"/>
    </xf>
    <xf numFmtId="4" fontId="10" fillId="2" borderId="12" xfId="1" applyNumberFormat="1" applyFont="1" applyFill="1" applyBorder="1" applyAlignment="1">
      <alignment horizontal="right"/>
    </xf>
    <xf numFmtId="4" fontId="11" fillId="2" borderId="14" xfId="1" applyNumberFormat="1" applyFont="1" applyFill="1" applyBorder="1" applyAlignment="1">
      <alignment horizontal="right"/>
    </xf>
    <xf numFmtId="4" fontId="10" fillId="2" borderId="0" xfId="1" applyNumberFormat="1" applyFont="1" applyFill="1"/>
    <xf numFmtId="4" fontId="10" fillId="2" borderId="11" xfId="1" applyNumberFormat="1" applyFont="1" applyFill="1" applyBorder="1"/>
    <xf numFmtId="44" fontId="10" fillId="0" borderId="44" xfId="2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4" fontId="6" fillId="5" borderId="34" xfId="1" applyNumberFormat="1" applyFont="1" applyFill="1" applyBorder="1" applyAlignment="1" applyProtection="1">
      <alignment horizontal="right"/>
      <protection locked="0"/>
    </xf>
    <xf numFmtId="4" fontId="6" fillId="5" borderId="25" xfId="1" applyNumberFormat="1" applyFont="1" applyFill="1" applyBorder="1" applyAlignment="1" applyProtection="1">
      <alignment horizontal="right"/>
      <protection locked="0"/>
    </xf>
    <xf numFmtId="4" fontId="6" fillId="5" borderId="24" xfId="1" applyNumberFormat="1" applyFont="1" applyFill="1" applyBorder="1" applyAlignment="1" applyProtection="1">
      <alignment horizontal="right"/>
      <protection locked="0"/>
    </xf>
    <xf numFmtId="4" fontId="6" fillId="5" borderId="36" xfId="1" applyNumberFormat="1" applyFont="1" applyFill="1" applyBorder="1" applyAlignment="1" applyProtection="1">
      <alignment horizontal="right"/>
      <protection locked="0"/>
    </xf>
    <xf numFmtId="4" fontId="4" fillId="5" borderId="25" xfId="1" applyNumberFormat="1" applyFont="1" applyFill="1" applyBorder="1" applyProtection="1">
      <protection locked="0"/>
    </xf>
    <xf numFmtId="44" fontId="4" fillId="5" borderId="6" xfId="1" applyNumberFormat="1" applyFont="1" applyFill="1" applyBorder="1" applyProtection="1">
      <protection locked="0"/>
    </xf>
    <xf numFmtId="44" fontId="4" fillId="5" borderId="9" xfId="1" applyNumberFormat="1" applyFont="1" applyFill="1" applyBorder="1" applyProtection="1">
      <protection locked="0"/>
    </xf>
    <xf numFmtId="44" fontId="4" fillId="5" borderId="9" xfId="2" applyFont="1" applyFill="1" applyBorder="1" applyProtection="1">
      <protection locked="0"/>
    </xf>
    <xf numFmtId="44" fontId="3" fillId="0" borderId="11" xfId="2" applyFont="1" applyBorder="1" applyProtection="1">
      <protection locked="0"/>
    </xf>
    <xf numFmtId="4" fontId="6" fillId="5" borderId="0" xfId="1" applyNumberFormat="1" applyFont="1" applyFill="1" applyAlignment="1" applyProtection="1">
      <alignment horizontal="right"/>
      <protection locked="0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44" fontId="7" fillId="2" borderId="2" xfId="1" applyNumberFormat="1" applyFont="1" applyFill="1" applyBorder="1" applyAlignment="1">
      <alignment horizontal="center"/>
    </xf>
    <xf numFmtId="44" fontId="7" fillId="2" borderId="3" xfId="1" applyNumberFormat="1" applyFont="1" applyFill="1" applyBorder="1" applyAlignment="1">
      <alignment horizontal="center"/>
    </xf>
    <xf numFmtId="44" fontId="7" fillId="0" borderId="2" xfId="1" applyNumberFormat="1" applyFont="1" applyBorder="1" applyAlignment="1">
      <alignment horizontal="center"/>
    </xf>
    <xf numFmtId="44" fontId="7" fillId="0" borderId="3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</cellXfs>
  <cellStyles count="3">
    <cellStyle name="Měna 2" xfId="2" xr:uid="{CAB6A5BE-5C31-412E-AB01-4F2084E77D76}"/>
    <cellStyle name="Normální" xfId="0" builtinId="0"/>
    <cellStyle name="Normální 2" xfId="1" xr:uid="{20A98A88-0F42-440C-A7A7-EDB6BCBFD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C3375-7647-4A64-A6E5-3035D52CFB1F}">
  <dimension ref="A1:C8"/>
  <sheetViews>
    <sheetView zoomScaleNormal="100" workbookViewId="0">
      <selection activeCell="A24" sqref="A24"/>
    </sheetView>
  </sheetViews>
  <sheetFormatPr defaultRowHeight="15" x14ac:dyDescent="0.25"/>
  <cols>
    <col min="1" max="1" width="45" bestFit="1" customWidth="1"/>
    <col min="2" max="2" width="27.7109375" customWidth="1"/>
    <col min="3" max="3" width="22.85546875" customWidth="1"/>
  </cols>
  <sheetData>
    <row r="1" spans="1:3" ht="49.5" customHeight="1" thickBot="1" x14ac:dyDescent="0.3">
      <c r="A1" s="196" t="s">
        <v>67</v>
      </c>
      <c r="B1" s="197"/>
      <c r="C1" s="198"/>
    </row>
    <row r="2" spans="1:3" ht="15.75" thickBot="1" x14ac:dyDescent="0.3">
      <c r="A2" s="185" t="s">
        <v>64</v>
      </c>
      <c r="B2" s="4"/>
      <c r="C2" s="5"/>
    </row>
    <row r="3" spans="1:3" x14ac:dyDescent="0.25">
      <c r="A3" s="6" t="s">
        <v>65</v>
      </c>
      <c r="B3" s="8"/>
      <c r="C3" s="10">
        <f>Spojovací!G28</f>
        <v>0</v>
      </c>
    </row>
    <row r="4" spans="1:3" ht="15.75" thickBot="1" x14ac:dyDescent="0.3">
      <c r="A4" s="11" t="s">
        <v>66</v>
      </c>
      <c r="B4" s="13"/>
      <c r="C4" s="15">
        <f>Skalní!G28</f>
        <v>0</v>
      </c>
    </row>
    <row r="5" spans="1:3" ht="16.5" thickBot="1" x14ac:dyDescent="0.3">
      <c r="A5" s="60" t="s">
        <v>17</v>
      </c>
      <c r="B5" s="199">
        <f>SUM(C3:C4)</f>
        <v>0</v>
      </c>
      <c r="C5" s="200"/>
    </row>
    <row r="6" spans="1:3" x14ac:dyDescent="0.25">
      <c r="A6" s="63" t="s">
        <v>18</v>
      </c>
      <c r="B6" s="65"/>
      <c r="C6" s="66">
        <f>SUM(B5)</f>
        <v>0</v>
      </c>
    </row>
    <row r="7" spans="1:3" ht="15.75" thickBot="1" x14ac:dyDescent="0.3">
      <c r="A7" s="67" t="s">
        <v>19</v>
      </c>
      <c r="B7" s="69"/>
      <c r="C7" s="70">
        <f>B8-B5</f>
        <v>0</v>
      </c>
    </row>
    <row r="8" spans="1:3" ht="16.5" thickBot="1" x14ac:dyDescent="0.3">
      <c r="A8" s="71" t="s">
        <v>20</v>
      </c>
      <c r="B8" s="201">
        <f>B5*1.21</f>
        <v>0</v>
      </c>
      <c r="C8" s="202"/>
    </row>
  </sheetData>
  <sheetProtection algorithmName="SHA-512" hashValue="5rOtFHEdXSKA5ccbhrJsFmQPfwMIWuC5T6X1kWuCW3jFhT0FeLslv1yH0+2h3UuegF9D66i05iO7bJKxhjgtrw==" saltValue="Gu32Yr/wUmhr/RuOBqDsdw==" spinCount="100000" sheet="1" objects="1" scenarios="1"/>
  <mergeCells count="3">
    <mergeCell ref="A1:C1"/>
    <mergeCell ref="B5:C5"/>
    <mergeCell ref="B8:C8"/>
  </mergeCells>
  <pageMargins left="0.25" right="0.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509F-4E23-4C5E-B546-76568639E717}">
  <sheetPr>
    <pageSetUpPr fitToPage="1"/>
  </sheetPr>
  <dimension ref="A1:H90"/>
  <sheetViews>
    <sheetView topLeftCell="A49" workbookViewId="0">
      <selection activeCell="F85" activeCellId="15" sqref="H21:H26 D38 D40 F39 F37 F47 D48 F55 D56 F63:F67 F69:F70 D64:D70 D77:D88 F80 F82 F83:F85"/>
    </sheetView>
  </sheetViews>
  <sheetFormatPr defaultRowHeight="15" x14ac:dyDescent="0.25"/>
  <cols>
    <col min="1" max="1" width="45" style="1" bestFit="1" customWidth="1"/>
    <col min="2" max="2" width="8.28515625" style="1" bestFit="1" customWidth="1"/>
    <col min="3" max="3" width="3.42578125" style="1" bestFit="1" customWidth="1"/>
    <col min="4" max="4" width="11" style="1" customWidth="1"/>
    <col min="5" max="5" width="10.7109375" style="1" bestFit="1" customWidth="1"/>
    <col min="6" max="6" width="8.42578125" style="1" bestFit="1" customWidth="1"/>
    <col min="7" max="7" width="12.28515625" style="1" bestFit="1" customWidth="1"/>
    <col min="8" max="8" width="17.85546875" style="1" bestFit="1" customWidth="1"/>
    <col min="9" max="16384" width="9.140625" style="1"/>
  </cols>
  <sheetData>
    <row r="1" spans="1:8" ht="18.75" thickBot="1" x14ac:dyDescent="0.3">
      <c r="A1" s="203" t="s">
        <v>62</v>
      </c>
      <c r="B1" s="204"/>
      <c r="C1" s="204"/>
      <c r="D1" s="204"/>
      <c r="E1" s="204"/>
      <c r="F1" s="204"/>
      <c r="G1" s="204"/>
      <c r="H1" s="205"/>
    </row>
    <row r="2" spans="1:8" ht="15.75" thickBot="1" x14ac:dyDescent="0.3">
      <c r="A2" s="2" t="s">
        <v>1</v>
      </c>
      <c r="B2" s="3"/>
      <c r="C2" s="3"/>
      <c r="D2" s="4"/>
      <c r="E2" s="4"/>
      <c r="F2" s="4"/>
      <c r="G2" s="4"/>
      <c r="H2" s="5"/>
    </row>
    <row r="3" spans="1:8" x14ac:dyDescent="0.25">
      <c r="A3" s="6" t="s">
        <v>2</v>
      </c>
      <c r="B3" s="7"/>
      <c r="C3" s="7"/>
      <c r="D3" s="8"/>
      <c r="E3" s="8"/>
      <c r="F3" s="9"/>
      <c r="G3" s="8"/>
      <c r="H3" s="10">
        <f>SUM(G41)</f>
        <v>0</v>
      </c>
    </row>
    <row r="4" spans="1:8" x14ac:dyDescent="0.25">
      <c r="A4" s="11" t="s">
        <v>3</v>
      </c>
      <c r="B4" s="12"/>
      <c r="C4" s="12"/>
      <c r="D4" s="13"/>
      <c r="E4" s="13"/>
      <c r="F4" s="14"/>
      <c r="G4" s="13"/>
      <c r="H4" s="15">
        <f>SUM(G49)</f>
        <v>0</v>
      </c>
    </row>
    <row r="5" spans="1:8" x14ac:dyDescent="0.25">
      <c r="A5" s="11" t="s">
        <v>4</v>
      </c>
      <c r="B5" s="12"/>
      <c r="C5" s="12"/>
      <c r="D5" s="13"/>
      <c r="E5" s="13"/>
      <c r="F5" s="14"/>
      <c r="G5" s="13"/>
      <c r="H5" s="15">
        <f>SUM(G57)</f>
        <v>0</v>
      </c>
    </row>
    <row r="6" spans="1:8" x14ac:dyDescent="0.25">
      <c r="A6" s="6" t="s">
        <v>5</v>
      </c>
      <c r="B6" s="7"/>
      <c r="C6" s="7"/>
      <c r="D6" s="8"/>
      <c r="E6" s="8"/>
      <c r="F6" s="9"/>
      <c r="G6" s="8"/>
      <c r="H6" s="10">
        <f>SUM(G71)</f>
        <v>0</v>
      </c>
    </row>
    <row r="7" spans="1:8" x14ac:dyDescent="0.25">
      <c r="A7" s="11" t="s">
        <v>6</v>
      </c>
      <c r="B7" s="12"/>
      <c r="C7" s="12"/>
      <c r="D7" s="13"/>
      <c r="E7" s="13"/>
      <c r="F7" s="14"/>
      <c r="G7" s="13"/>
      <c r="H7" s="15">
        <f>SUM(G89)</f>
        <v>0</v>
      </c>
    </row>
    <row r="8" spans="1:8" ht="15.75" thickBot="1" x14ac:dyDescent="0.3">
      <c r="A8" s="16"/>
      <c r="B8" s="17"/>
      <c r="C8" s="17"/>
      <c r="D8" s="18"/>
      <c r="E8" s="18"/>
      <c r="F8" s="19"/>
      <c r="G8" s="18"/>
      <c r="H8" s="20"/>
    </row>
    <row r="9" spans="1:8" ht="15.75" thickBot="1" x14ac:dyDescent="0.3">
      <c r="A9" s="21" t="s">
        <v>7</v>
      </c>
      <c r="B9" s="22"/>
      <c r="C9" s="22"/>
      <c r="D9" s="23"/>
      <c r="E9" s="23"/>
      <c r="F9" s="24"/>
      <c r="G9" s="23"/>
      <c r="H9" s="25">
        <f>SUM(H3:H8)</f>
        <v>0</v>
      </c>
    </row>
    <row r="10" spans="1:8" ht="15.75" thickBot="1" x14ac:dyDescent="0.3">
      <c r="A10" s="26" t="s">
        <v>8</v>
      </c>
      <c r="B10" s="27"/>
      <c r="C10" s="27"/>
      <c r="D10" s="23"/>
      <c r="E10" s="23"/>
      <c r="F10" s="28"/>
      <c r="G10" s="28"/>
      <c r="H10" s="29"/>
    </row>
    <row r="11" spans="1:8" x14ac:dyDescent="0.25">
      <c r="A11" s="30" t="s">
        <v>2</v>
      </c>
      <c r="B11" s="31"/>
      <c r="C11" s="31"/>
      <c r="D11" s="9"/>
      <c r="E11" s="9"/>
      <c r="F11" s="32"/>
      <c r="G11" s="33"/>
      <c r="H11" s="34">
        <f>SUM(E41)</f>
        <v>0</v>
      </c>
    </row>
    <row r="12" spans="1:8" x14ac:dyDescent="0.25">
      <c r="A12" s="35" t="s">
        <v>3</v>
      </c>
      <c r="B12" s="36"/>
      <c r="C12" s="36"/>
      <c r="D12" s="14"/>
      <c r="E12" s="14"/>
      <c r="F12" s="37"/>
      <c r="G12" s="33"/>
      <c r="H12" s="34">
        <f>SUM(E49)</f>
        <v>0</v>
      </c>
    </row>
    <row r="13" spans="1:8" x14ac:dyDescent="0.25">
      <c r="A13" s="35" t="s">
        <v>4</v>
      </c>
      <c r="B13" s="36"/>
      <c r="C13" s="36"/>
      <c r="D13" s="14"/>
      <c r="E13" s="14"/>
      <c r="F13" s="37"/>
      <c r="G13" s="33"/>
      <c r="H13" s="34">
        <f>SUM(E57)</f>
        <v>0</v>
      </c>
    </row>
    <row r="14" spans="1:8" x14ac:dyDescent="0.25">
      <c r="A14" s="35" t="s">
        <v>5</v>
      </c>
      <c r="B14" s="36"/>
      <c r="C14" s="36"/>
      <c r="D14" s="38"/>
      <c r="E14" s="38"/>
      <c r="F14" s="37"/>
      <c r="G14" s="37"/>
      <c r="H14" s="34">
        <f>SUM(E71)</f>
        <v>0</v>
      </c>
    </row>
    <row r="15" spans="1:8" x14ac:dyDescent="0.25">
      <c r="A15" s="35" t="s">
        <v>6</v>
      </c>
      <c r="B15" s="31"/>
      <c r="C15" s="31"/>
      <c r="D15" s="14"/>
      <c r="E15" s="14"/>
      <c r="F15" s="37"/>
      <c r="G15" s="37"/>
      <c r="H15" s="34">
        <f>SUM(E89)</f>
        <v>0</v>
      </c>
    </row>
    <row r="16" spans="1:8" x14ac:dyDescent="0.25">
      <c r="A16" s="39" t="s">
        <v>9</v>
      </c>
      <c r="B16" s="36"/>
      <c r="C16" s="36"/>
      <c r="D16" s="37"/>
      <c r="E16" s="37"/>
      <c r="F16" s="37"/>
      <c r="G16" s="37"/>
      <c r="H16" s="40">
        <v>0</v>
      </c>
    </row>
    <row r="17" spans="1:8" ht="15.75" thickBot="1" x14ac:dyDescent="0.3">
      <c r="A17" s="41"/>
      <c r="B17" s="42"/>
      <c r="C17" s="42"/>
      <c r="D17" s="19"/>
      <c r="E17" s="19"/>
      <c r="F17" s="43"/>
      <c r="G17" s="43"/>
      <c r="H17" s="44"/>
    </row>
    <row r="18" spans="1:8" ht="15.75" thickBot="1" x14ac:dyDescent="0.3">
      <c r="A18" s="21" t="s">
        <v>7</v>
      </c>
      <c r="B18" s="27"/>
      <c r="C18" s="27"/>
      <c r="D18" s="23"/>
      <c r="E18" s="23"/>
      <c r="F18" s="28"/>
      <c r="G18" s="45"/>
      <c r="H18" s="29">
        <f>SUM(H11:H17)</f>
        <v>0</v>
      </c>
    </row>
    <row r="19" spans="1:8" ht="15.75" thickBot="1" x14ac:dyDescent="0.3">
      <c r="A19" s="46"/>
      <c r="B19" s="47"/>
      <c r="C19" s="47"/>
      <c r="D19" s="48"/>
      <c r="E19" s="48"/>
      <c r="F19" s="49"/>
      <c r="G19" s="50"/>
      <c r="H19" s="51"/>
    </row>
    <row r="20" spans="1:8" ht="15.75" thickBot="1" x14ac:dyDescent="0.3">
      <c r="A20" s="46" t="s">
        <v>10</v>
      </c>
      <c r="B20" s="52"/>
      <c r="C20" s="52"/>
      <c r="D20" s="48"/>
      <c r="E20" s="48"/>
      <c r="F20" s="48"/>
      <c r="G20" s="48"/>
      <c r="H20" s="53"/>
    </row>
    <row r="21" spans="1:8" x14ac:dyDescent="0.25">
      <c r="A21" s="54" t="s">
        <v>11</v>
      </c>
      <c r="B21" s="7"/>
      <c r="C21" s="7"/>
      <c r="D21" s="8"/>
      <c r="E21" s="8"/>
      <c r="F21" s="8"/>
      <c r="G21" s="8"/>
      <c r="H21" s="191">
        <v>0</v>
      </c>
    </row>
    <row r="22" spans="1:8" x14ac:dyDescent="0.25">
      <c r="A22" s="55" t="s">
        <v>12</v>
      </c>
      <c r="B22" s="12"/>
      <c r="C22" s="12"/>
      <c r="D22" s="13"/>
      <c r="E22" s="13"/>
      <c r="F22" s="13"/>
      <c r="G22" s="13"/>
      <c r="H22" s="192">
        <v>0</v>
      </c>
    </row>
    <row r="23" spans="1:8" x14ac:dyDescent="0.25">
      <c r="A23" s="11" t="s">
        <v>13</v>
      </c>
      <c r="B23" s="12"/>
      <c r="C23" s="12"/>
      <c r="D23" s="13"/>
      <c r="E23" s="13"/>
      <c r="F23" s="14"/>
      <c r="G23" s="13"/>
      <c r="H23" s="192">
        <v>0</v>
      </c>
    </row>
    <row r="24" spans="1:8" x14ac:dyDescent="0.25">
      <c r="A24" s="55" t="s">
        <v>14</v>
      </c>
      <c r="B24" s="12"/>
      <c r="C24" s="12"/>
      <c r="D24" s="13"/>
      <c r="E24" s="13"/>
      <c r="F24" s="13"/>
      <c r="G24" s="13"/>
      <c r="H24" s="192">
        <v>0</v>
      </c>
    </row>
    <row r="25" spans="1:8" x14ac:dyDescent="0.25">
      <c r="A25" s="55" t="s">
        <v>15</v>
      </c>
      <c r="B25" s="12"/>
      <c r="C25" s="12"/>
      <c r="D25" s="13"/>
      <c r="E25" s="13"/>
      <c r="F25" s="13"/>
      <c r="G25" s="13"/>
      <c r="H25" s="192">
        <v>0</v>
      </c>
    </row>
    <row r="26" spans="1:8" x14ac:dyDescent="0.25">
      <c r="A26" s="55" t="s">
        <v>16</v>
      </c>
      <c r="B26" s="12"/>
      <c r="C26" s="12"/>
      <c r="D26" s="13"/>
      <c r="E26" s="13"/>
      <c r="F26" s="13"/>
      <c r="G26" s="13"/>
      <c r="H26" s="193">
        <v>0</v>
      </c>
    </row>
    <row r="27" spans="1:8" ht="15.75" thickBot="1" x14ac:dyDescent="0.3">
      <c r="A27" s="56" t="s">
        <v>7</v>
      </c>
      <c r="B27" s="57"/>
      <c r="C27" s="57"/>
      <c r="D27" s="58"/>
      <c r="E27" s="58"/>
      <c r="F27" s="58"/>
      <c r="G27" s="58"/>
      <c r="H27" s="59">
        <f>SUM(H21:H26)</f>
        <v>0</v>
      </c>
    </row>
    <row r="28" spans="1:8" ht="16.5" thickBot="1" x14ac:dyDescent="0.3">
      <c r="A28" s="60" t="s">
        <v>17</v>
      </c>
      <c r="B28" s="61"/>
      <c r="C28" s="61"/>
      <c r="D28" s="62"/>
      <c r="E28" s="62"/>
      <c r="F28" s="62"/>
      <c r="G28" s="199">
        <f>H9+H18+H27</f>
        <v>0</v>
      </c>
      <c r="H28" s="200"/>
    </row>
    <row r="29" spans="1:8" x14ac:dyDescent="0.25">
      <c r="A29" s="63" t="s">
        <v>18</v>
      </c>
      <c r="B29" s="64"/>
      <c r="C29" s="64"/>
      <c r="D29" s="65"/>
      <c r="E29" s="65"/>
      <c r="F29" s="65"/>
      <c r="G29" s="65"/>
      <c r="H29" s="66">
        <f>SUM(G28)</f>
        <v>0</v>
      </c>
    </row>
    <row r="30" spans="1:8" ht="15.75" thickBot="1" x14ac:dyDescent="0.3">
      <c r="A30" s="67" t="s">
        <v>19</v>
      </c>
      <c r="B30" s="68"/>
      <c r="C30" s="68"/>
      <c r="D30" s="13"/>
      <c r="E30" s="13"/>
      <c r="F30" s="69"/>
      <c r="G30" s="69"/>
      <c r="H30" s="70">
        <f>G31-G28</f>
        <v>0</v>
      </c>
    </row>
    <row r="31" spans="1:8" ht="16.5" thickBot="1" x14ac:dyDescent="0.3">
      <c r="A31" s="71" t="s">
        <v>20</v>
      </c>
      <c r="B31" s="72"/>
      <c r="C31" s="72"/>
      <c r="D31" s="73"/>
      <c r="E31" s="73"/>
      <c r="F31" s="73"/>
      <c r="G31" s="201">
        <f>G28*1.21</f>
        <v>0</v>
      </c>
      <c r="H31" s="202"/>
    </row>
    <row r="32" spans="1:8" x14ac:dyDescent="0.25">
      <c r="A32" s="18"/>
      <c r="B32" s="17"/>
      <c r="C32" s="17"/>
      <c r="D32" s="18"/>
      <c r="E32" s="18"/>
      <c r="F32" s="18"/>
      <c r="G32" s="18"/>
      <c r="H32" s="18"/>
    </row>
    <row r="33" spans="1:8" x14ac:dyDescent="0.25">
      <c r="A33" s="18"/>
      <c r="B33" s="17"/>
      <c r="C33" s="17"/>
      <c r="D33" s="74"/>
      <c r="E33" s="18"/>
      <c r="F33" s="18"/>
      <c r="G33" s="18"/>
      <c r="H33" s="18"/>
    </row>
    <row r="34" spans="1:8" ht="15.75" thickBot="1" x14ac:dyDescent="0.3">
      <c r="A34" s="18"/>
      <c r="B34" s="17"/>
      <c r="C34" s="17"/>
      <c r="D34" s="74"/>
      <c r="E34" s="18"/>
      <c r="F34" s="18"/>
      <c r="G34" s="18"/>
      <c r="H34" s="18"/>
    </row>
    <row r="35" spans="1:8" ht="45.75" thickBot="1" x14ac:dyDescent="0.3">
      <c r="A35" s="75" t="s">
        <v>2</v>
      </c>
      <c r="B35" s="76"/>
      <c r="C35" s="77"/>
      <c r="D35" s="78" t="s">
        <v>21</v>
      </c>
      <c r="E35" s="79" t="s">
        <v>22</v>
      </c>
      <c r="F35" s="78" t="s">
        <v>23</v>
      </c>
      <c r="G35" s="80" t="s">
        <v>24</v>
      </c>
      <c r="H35" s="81" t="s">
        <v>25</v>
      </c>
    </row>
    <row r="36" spans="1:8" ht="15.75" thickBot="1" x14ac:dyDescent="0.3">
      <c r="A36" s="82" t="s">
        <v>26</v>
      </c>
      <c r="B36" s="83" t="s">
        <v>27</v>
      </c>
      <c r="C36" s="84" t="s">
        <v>28</v>
      </c>
      <c r="D36" s="85" t="s">
        <v>2</v>
      </c>
      <c r="E36" s="86"/>
      <c r="F36" s="86"/>
      <c r="G36" s="86"/>
      <c r="H36" s="87"/>
    </row>
    <row r="37" spans="1:8" x14ac:dyDescent="0.25">
      <c r="A37" s="88" t="s">
        <v>29</v>
      </c>
      <c r="B37" s="89">
        <v>36</v>
      </c>
      <c r="C37" s="90" t="s">
        <v>30</v>
      </c>
      <c r="D37" s="91"/>
      <c r="E37" s="91"/>
      <c r="F37" s="190"/>
      <c r="G37" s="93">
        <f>B37*F37</f>
        <v>0</v>
      </c>
      <c r="H37" s="94">
        <f>E37+G37</f>
        <v>0</v>
      </c>
    </row>
    <row r="38" spans="1:8" x14ac:dyDescent="0.25">
      <c r="A38" s="95" t="s">
        <v>31</v>
      </c>
      <c r="B38" s="96">
        <v>36</v>
      </c>
      <c r="C38" s="90" t="s">
        <v>30</v>
      </c>
      <c r="D38" s="187"/>
      <c r="E38" s="91">
        <f t="shared" ref="E38:E40" si="0">B38*D38</f>
        <v>0</v>
      </c>
      <c r="F38" s="97"/>
      <c r="G38" s="93"/>
      <c r="H38" s="94">
        <f t="shared" ref="H38:H40" si="1">E38+G38</f>
        <v>0</v>
      </c>
    </row>
    <row r="39" spans="1:8" x14ac:dyDescent="0.25">
      <c r="A39" s="88" t="s">
        <v>32</v>
      </c>
      <c r="B39" s="98">
        <v>130</v>
      </c>
      <c r="C39" s="90" t="s">
        <v>30</v>
      </c>
      <c r="D39" s="91"/>
      <c r="E39" s="91"/>
      <c r="F39" s="190"/>
      <c r="G39" s="93">
        <f t="shared" ref="G39" si="2">B39*F39</f>
        <v>0</v>
      </c>
      <c r="H39" s="94">
        <f t="shared" si="1"/>
        <v>0</v>
      </c>
    </row>
    <row r="40" spans="1:8" ht="15.75" thickBot="1" x14ac:dyDescent="0.3">
      <c r="A40" s="95" t="s">
        <v>33</v>
      </c>
      <c r="B40" s="99">
        <v>130</v>
      </c>
      <c r="C40" s="90" t="s">
        <v>30</v>
      </c>
      <c r="D40" s="187"/>
      <c r="E40" s="91">
        <f t="shared" si="0"/>
        <v>0</v>
      </c>
      <c r="F40" s="97"/>
      <c r="G40" s="93"/>
      <c r="H40" s="94">
        <f t="shared" si="1"/>
        <v>0</v>
      </c>
    </row>
    <row r="41" spans="1:8" ht="15.75" thickBot="1" x14ac:dyDescent="0.3">
      <c r="A41" s="100" t="s">
        <v>7</v>
      </c>
      <c r="B41" s="101"/>
      <c r="C41" s="102"/>
      <c r="D41" s="103"/>
      <c r="E41" s="104">
        <f>SUM(E37:E40)</f>
        <v>0</v>
      </c>
      <c r="F41" s="105"/>
      <c r="G41" s="106">
        <f>SUM(G37:G40)</f>
        <v>0</v>
      </c>
      <c r="H41" s="107">
        <f>SUM(H37:H40)</f>
        <v>0</v>
      </c>
    </row>
    <row r="42" spans="1:8" ht="15.75" thickBot="1" x14ac:dyDescent="0.3">
      <c r="A42" s="108" t="s">
        <v>17</v>
      </c>
      <c r="B42" s="109"/>
      <c r="C42" s="109"/>
      <c r="D42" s="110"/>
      <c r="E42" s="110"/>
      <c r="F42" s="111"/>
      <c r="G42" s="111"/>
      <c r="H42" s="112">
        <f>SUM(H41)</f>
        <v>0</v>
      </c>
    </row>
    <row r="43" spans="1:8" x14ac:dyDescent="0.25">
      <c r="A43" s="113"/>
      <c r="B43" s="114"/>
      <c r="C43" s="114"/>
      <c r="D43" s="115"/>
      <c r="E43" s="115"/>
      <c r="F43" s="116"/>
      <c r="G43" s="116"/>
      <c r="H43" s="117"/>
    </row>
    <row r="44" spans="1:8" ht="15.75" thickBot="1" x14ac:dyDescent="0.3">
      <c r="A44" s="113"/>
      <c r="B44" s="114"/>
      <c r="C44" s="114"/>
      <c r="D44" s="115"/>
      <c r="E44" s="115"/>
      <c r="F44" s="116"/>
      <c r="G44" s="116"/>
      <c r="H44" s="117"/>
    </row>
    <row r="45" spans="1:8" ht="45.75" thickBot="1" x14ac:dyDescent="0.3">
      <c r="A45" s="118" t="s">
        <v>3</v>
      </c>
      <c r="B45" s="76"/>
      <c r="C45" s="77"/>
      <c r="D45" s="78" t="s">
        <v>21</v>
      </c>
      <c r="E45" s="79" t="s">
        <v>22</v>
      </c>
      <c r="F45" s="78" t="s">
        <v>23</v>
      </c>
      <c r="G45" s="80" t="s">
        <v>24</v>
      </c>
      <c r="H45" s="81" t="s">
        <v>25</v>
      </c>
    </row>
    <row r="46" spans="1:8" ht="15.75" thickBot="1" x14ac:dyDescent="0.3">
      <c r="A46" s="82" t="s">
        <v>26</v>
      </c>
      <c r="B46" s="83" t="s">
        <v>34</v>
      </c>
      <c r="C46" s="84" t="s">
        <v>28</v>
      </c>
      <c r="D46" s="119" t="s">
        <v>3</v>
      </c>
      <c r="E46" s="120"/>
      <c r="F46" s="120"/>
      <c r="G46" s="120"/>
      <c r="H46" s="87"/>
    </row>
    <row r="47" spans="1:8" x14ac:dyDescent="0.25">
      <c r="A47" s="121" t="s">
        <v>35</v>
      </c>
      <c r="B47" s="89">
        <v>130</v>
      </c>
      <c r="C47" s="90" t="s">
        <v>30</v>
      </c>
      <c r="D47" s="91"/>
      <c r="E47" s="91"/>
      <c r="F47" s="190"/>
      <c r="G47" s="93">
        <f>B47*F47</f>
        <v>0</v>
      </c>
      <c r="H47" s="94">
        <f>E47+G47</f>
        <v>0</v>
      </c>
    </row>
    <row r="48" spans="1:8" ht="15.75" thickBot="1" x14ac:dyDescent="0.3">
      <c r="A48" s="95" t="s">
        <v>36</v>
      </c>
      <c r="B48" s="96">
        <v>130</v>
      </c>
      <c r="C48" s="90" t="s">
        <v>30</v>
      </c>
      <c r="D48" s="187"/>
      <c r="E48" s="91">
        <f>B48*D48</f>
        <v>0</v>
      </c>
      <c r="F48" s="92"/>
      <c r="G48" s="93"/>
      <c r="H48" s="94">
        <f>E48+G48</f>
        <v>0</v>
      </c>
    </row>
    <row r="49" spans="1:8" ht="15.75" thickBot="1" x14ac:dyDescent="0.3">
      <c r="A49" s="100" t="s">
        <v>7</v>
      </c>
      <c r="B49" s="101"/>
      <c r="C49" s="102"/>
      <c r="D49" s="103"/>
      <c r="E49" s="104">
        <f>SUM(E45:E48)</f>
        <v>0</v>
      </c>
      <c r="F49" s="105"/>
      <c r="G49" s="106">
        <f>SUM(G45:G48)</f>
        <v>0</v>
      </c>
      <c r="H49" s="107">
        <f>SUM(H45:H48)</f>
        <v>0</v>
      </c>
    </row>
    <row r="50" spans="1:8" ht="15.75" thickBot="1" x14ac:dyDescent="0.3">
      <c r="A50" s="108" t="s">
        <v>17</v>
      </c>
      <c r="B50" s="109"/>
      <c r="C50" s="109"/>
      <c r="D50" s="110"/>
      <c r="E50" s="110"/>
      <c r="F50" s="111"/>
      <c r="G50" s="111"/>
      <c r="H50" s="112">
        <f>SUM(H49)</f>
        <v>0</v>
      </c>
    </row>
    <row r="51" spans="1:8" x14ac:dyDescent="0.25">
      <c r="A51" s="122"/>
      <c r="B51" s="123"/>
      <c r="C51" s="123"/>
      <c r="D51" s="115"/>
      <c r="E51" s="115"/>
      <c r="F51" s="124"/>
      <c r="G51" s="124"/>
      <c r="H51" s="117"/>
    </row>
    <row r="52" spans="1:8" ht="15.75" thickBot="1" x14ac:dyDescent="0.3">
      <c r="A52" s="122"/>
      <c r="B52" s="123"/>
      <c r="C52" s="123"/>
      <c r="D52" s="115"/>
      <c r="E52" s="115"/>
      <c r="F52" s="124"/>
      <c r="G52" s="124"/>
      <c r="H52" s="117"/>
    </row>
    <row r="53" spans="1:8" ht="45.75" thickBot="1" x14ac:dyDescent="0.3">
      <c r="A53" s="75" t="s">
        <v>4</v>
      </c>
      <c r="B53" s="76"/>
      <c r="C53" s="77"/>
      <c r="D53" s="78" t="s">
        <v>21</v>
      </c>
      <c r="E53" s="79" t="s">
        <v>22</v>
      </c>
      <c r="F53" s="78" t="s">
        <v>23</v>
      </c>
      <c r="G53" s="80" t="s">
        <v>24</v>
      </c>
      <c r="H53" s="81" t="s">
        <v>25</v>
      </c>
    </row>
    <row r="54" spans="1:8" ht="15.75" thickBot="1" x14ac:dyDescent="0.3">
      <c r="A54" s="82" t="s">
        <v>26</v>
      </c>
      <c r="B54" s="84" t="s">
        <v>34</v>
      </c>
      <c r="C54" s="84" t="s">
        <v>28</v>
      </c>
      <c r="D54" s="85" t="s">
        <v>4</v>
      </c>
      <c r="E54" s="86"/>
      <c r="F54" s="86"/>
      <c r="G54" s="86"/>
      <c r="H54" s="87"/>
    </row>
    <row r="55" spans="1:8" x14ac:dyDescent="0.25">
      <c r="A55" s="125" t="s">
        <v>37</v>
      </c>
      <c r="B55" s="126">
        <v>105</v>
      </c>
      <c r="C55" s="90" t="s">
        <v>30</v>
      </c>
      <c r="D55" s="91"/>
      <c r="E55" s="91"/>
      <c r="F55" s="190"/>
      <c r="G55" s="93">
        <f>B55*F55</f>
        <v>0</v>
      </c>
      <c r="H55" s="94">
        <f>E55+G55</f>
        <v>0</v>
      </c>
    </row>
    <row r="56" spans="1:8" ht="15.75" thickBot="1" x14ac:dyDescent="0.3">
      <c r="A56" s="95" t="s">
        <v>38</v>
      </c>
      <c r="B56" s="127">
        <v>105</v>
      </c>
      <c r="C56" s="90" t="s">
        <v>30</v>
      </c>
      <c r="D56" s="187"/>
      <c r="E56" s="91">
        <f>B56*D56</f>
        <v>0</v>
      </c>
      <c r="F56" s="97"/>
      <c r="G56" s="93"/>
      <c r="H56" s="94">
        <f>E56+G56</f>
        <v>0</v>
      </c>
    </row>
    <row r="57" spans="1:8" ht="15.75" thickBot="1" x14ac:dyDescent="0.3">
      <c r="A57" s="128" t="s">
        <v>7</v>
      </c>
      <c r="B57" s="129"/>
      <c r="C57" s="102"/>
      <c r="D57" s="103"/>
      <c r="E57" s="106">
        <f>SUM(E53:E56)</f>
        <v>0</v>
      </c>
      <c r="F57" s="130"/>
      <c r="G57" s="106">
        <f>SUM(G53:G56)</f>
        <v>0</v>
      </c>
      <c r="H57" s="107">
        <f>SUM(H53:H56)</f>
        <v>0</v>
      </c>
    </row>
    <row r="58" spans="1:8" ht="15.75" thickBot="1" x14ac:dyDescent="0.3">
      <c r="A58" s="108" t="s">
        <v>17</v>
      </c>
      <c r="B58" s="109"/>
      <c r="C58" s="109"/>
      <c r="D58" s="110"/>
      <c r="E58" s="110"/>
      <c r="F58" s="111"/>
      <c r="G58" s="111"/>
      <c r="H58" s="112">
        <f>SUM(H57)</f>
        <v>0</v>
      </c>
    </row>
    <row r="59" spans="1:8" x14ac:dyDescent="0.25">
      <c r="A59" s="122"/>
      <c r="B59" s="131"/>
      <c r="C59" s="131"/>
      <c r="D59" s="132"/>
      <c r="E59" s="132"/>
      <c r="F59" s="133"/>
      <c r="G59" s="133"/>
      <c r="H59" s="134"/>
    </row>
    <row r="60" spans="1:8" ht="15.75" thickBot="1" x14ac:dyDescent="0.3">
      <c r="A60" s="122"/>
      <c r="B60" s="131"/>
      <c r="C60" s="131"/>
      <c r="D60" s="132"/>
      <c r="E60" s="132"/>
      <c r="F60" s="133"/>
      <c r="G60" s="133"/>
      <c r="H60" s="134"/>
    </row>
    <row r="61" spans="1:8" ht="45.75" thickBot="1" x14ac:dyDescent="0.3">
      <c r="A61" s="118" t="s">
        <v>5</v>
      </c>
      <c r="B61" s="76"/>
      <c r="C61" s="77"/>
      <c r="D61" s="78" t="s">
        <v>21</v>
      </c>
      <c r="E61" s="79" t="s">
        <v>22</v>
      </c>
      <c r="F61" s="78" t="s">
        <v>23</v>
      </c>
      <c r="G61" s="80" t="s">
        <v>24</v>
      </c>
      <c r="H61" s="81" t="s">
        <v>25</v>
      </c>
    </row>
    <row r="62" spans="1:8" ht="15.75" thickBot="1" x14ac:dyDescent="0.3">
      <c r="A62" s="82" t="s">
        <v>26</v>
      </c>
      <c r="B62" s="83" t="s">
        <v>34</v>
      </c>
      <c r="C62" s="84" t="s">
        <v>28</v>
      </c>
      <c r="D62" s="85" t="s">
        <v>5</v>
      </c>
      <c r="E62" s="86"/>
      <c r="F62" s="86"/>
      <c r="G62" s="86"/>
      <c r="H62" s="87"/>
    </row>
    <row r="63" spans="1:8" x14ac:dyDescent="0.25">
      <c r="A63" s="135" t="s">
        <v>39</v>
      </c>
      <c r="B63" s="89">
        <v>4</v>
      </c>
      <c r="C63" s="136" t="s">
        <v>40</v>
      </c>
      <c r="D63" s="91"/>
      <c r="E63" s="91"/>
      <c r="F63" s="190"/>
      <c r="G63" s="93">
        <f t="shared" ref="G63" si="3">B63*F63</f>
        <v>0</v>
      </c>
      <c r="H63" s="94">
        <f t="shared" ref="H63:H70" si="4">E63+G63</f>
        <v>0</v>
      </c>
    </row>
    <row r="64" spans="1:8" x14ac:dyDescent="0.25">
      <c r="A64" s="137" t="s">
        <v>41</v>
      </c>
      <c r="B64" s="138">
        <v>4</v>
      </c>
      <c r="C64" s="136" t="s">
        <v>40</v>
      </c>
      <c r="D64" s="188"/>
      <c r="E64" s="91">
        <f t="shared" ref="E64:E70" si="5">B64*D64</f>
        <v>0</v>
      </c>
      <c r="F64" s="190"/>
      <c r="G64" s="93">
        <f>B64*F64</f>
        <v>0</v>
      </c>
      <c r="H64" s="94">
        <f t="shared" si="4"/>
        <v>0</v>
      </c>
    </row>
    <row r="65" spans="1:8" x14ac:dyDescent="0.25">
      <c r="A65" s="137" t="s">
        <v>42</v>
      </c>
      <c r="B65" s="138">
        <v>2</v>
      </c>
      <c r="C65" s="136" t="s">
        <v>40</v>
      </c>
      <c r="D65" s="188"/>
      <c r="E65" s="91">
        <f t="shared" si="5"/>
        <v>0</v>
      </c>
      <c r="F65" s="190"/>
      <c r="G65" s="93">
        <f>B65*F65</f>
        <v>0</v>
      </c>
      <c r="H65" s="94">
        <f t="shared" si="4"/>
        <v>0</v>
      </c>
    </row>
    <row r="66" spans="1:8" x14ac:dyDescent="0.25">
      <c r="A66" s="137" t="s">
        <v>63</v>
      </c>
      <c r="B66" s="138">
        <v>2</v>
      </c>
      <c r="C66" s="136" t="s">
        <v>40</v>
      </c>
      <c r="D66" s="188"/>
      <c r="E66" s="91">
        <f t="shared" si="5"/>
        <v>0</v>
      </c>
      <c r="F66" s="190"/>
      <c r="G66" s="93">
        <f>B66*F66</f>
        <v>0</v>
      </c>
      <c r="H66" s="94">
        <f t="shared" si="4"/>
        <v>0</v>
      </c>
    </row>
    <row r="67" spans="1:8" x14ac:dyDescent="0.25">
      <c r="A67" s="139" t="s">
        <v>43</v>
      </c>
      <c r="B67" s="90">
        <v>4</v>
      </c>
      <c r="C67" s="136" t="s">
        <v>40</v>
      </c>
      <c r="D67" s="187"/>
      <c r="E67" s="91">
        <f t="shared" si="5"/>
        <v>0</v>
      </c>
      <c r="F67" s="190"/>
      <c r="G67" s="93">
        <f>B67*F67</f>
        <v>0</v>
      </c>
      <c r="H67" s="94">
        <f t="shared" si="4"/>
        <v>0</v>
      </c>
    </row>
    <row r="68" spans="1:8" x14ac:dyDescent="0.25">
      <c r="A68" s="95" t="s">
        <v>44</v>
      </c>
      <c r="B68" s="89">
        <v>4</v>
      </c>
      <c r="C68" s="136" t="s">
        <v>40</v>
      </c>
      <c r="D68" s="188"/>
      <c r="E68" s="91">
        <f t="shared" si="5"/>
        <v>0</v>
      </c>
      <c r="F68" s="140"/>
      <c r="G68" s="141"/>
      <c r="H68" s="94">
        <f t="shared" si="4"/>
        <v>0</v>
      </c>
    </row>
    <row r="69" spans="1:8" x14ac:dyDescent="0.25">
      <c r="A69" s="88" t="s">
        <v>45</v>
      </c>
      <c r="B69" s="90">
        <v>4</v>
      </c>
      <c r="C69" s="136" t="s">
        <v>40</v>
      </c>
      <c r="D69" s="187"/>
      <c r="E69" s="91">
        <f t="shared" si="5"/>
        <v>0</v>
      </c>
      <c r="F69" s="190"/>
      <c r="G69" s="93">
        <f>B69*F69</f>
        <v>0</v>
      </c>
      <c r="H69" s="94">
        <f t="shared" si="4"/>
        <v>0</v>
      </c>
    </row>
    <row r="70" spans="1:8" ht="15.75" thickBot="1" x14ac:dyDescent="0.3">
      <c r="A70" s="88" t="s">
        <v>46</v>
      </c>
      <c r="B70" s="90">
        <v>2</v>
      </c>
      <c r="C70" s="136" t="s">
        <v>40</v>
      </c>
      <c r="D70" s="187"/>
      <c r="E70" s="91">
        <f t="shared" si="5"/>
        <v>0</v>
      </c>
      <c r="F70" s="190"/>
      <c r="G70" s="93">
        <f>B70*F70</f>
        <v>0</v>
      </c>
      <c r="H70" s="94">
        <f t="shared" si="4"/>
        <v>0</v>
      </c>
    </row>
    <row r="71" spans="1:8" ht="15.75" thickBot="1" x14ac:dyDescent="0.3">
      <c r="A71" s="142" t="s">
        <v>47</v>
      </c>
      <c r="B71" s="143"/>
      <c r="C71" s="144"/>
      <c r="D71" s="103"/>
      <c r="E71" s="106">
        <f>SUM(E64:E70)</f>
        <v>0</v>
      </c>
      <c r="F71" s="105"/>
      <c r="G71" s="106">
        <f>SUM(G63:G70)</f>
        <v>0</v>
      </c>
      <c r="H71" s="107">
        <f>SUM(H63:H70)</f>
        <v>0</v>
      </c>
    </row>
    <row r="72" spans="1:8" ht="15.75" thickBot="1" x14ac:dyDescent="0.3">
      <c r="A72" s="108" t="s">
        <v>17</v>
      </c>
      <c r="B72" s="109"/>
      <c r="C72" s="109"/>
      <c r="D72" s="145"/>
      <c r="E72" s="145"/>
      <c r="F72" s="111"/>
      <c r="G72" s="111"/>
      <c r="H72" s="112">
        <f>SUM(H71)</f>
        <v>0</v>
      </c>
    </row>
    <row r="73" spans="1:8" x14ac:dyDescent="0.25">
      <c r="A73" s="122"/>
      <c r="B73" s="146"/>
      <c r="C73" s="146"/>
      <c r="D73" s="147"/>
      <c r="E73" s="147"/>
      <c r="F73" s="148"/>
      <c r="G73" s="148"/>
      <c r="H73" s="117"/>
    </row>
    <row r="74" spans="1:8" ht="15.75" thickBot="1" x14ac:dyDescent="0.3">
      <c r="A74" s="18"/>
      <c r="B74" s="17"/>
      <c r="C74" s="17"/>
      <c r="D74" s="18"/>
      <c r="E74" s="18"/>
      <c r="F74" s="18"/>
      <c r="G74" s="18"/>
      <c r="H74" s="18"/>
    </row>
    <row r="75" spans="1:8" ht="45.75" thickBot="1" x14ac:dyDescent="0.3">
      <c r="A75" s="149" t="s">
        <v>6</v>
      </c>
      <c r="B75" s="150"/>
      <c r="C75" s="151"/>
      <c r="D75" s="78" t="s">
        <v>21</v>
      </c>
      <c r="E75" s="79" t="s">
        <v>22</v>
      </c>
      <c r="F75" s="78" t="s">
        <v>23</v>
      </c>
      <c r="G75" s="80" t="s">
        <v>24</v>
      </c>
      <c r="H75" s="81" t="s">
        <v>25</v>
      </c>
    </row>
    <row r="76" spans="1:8" ht="15.75" thickBot="1" x14ac:dyDescent="0.3">
      <c r="A76" s="82" t="s">
        <v>26</v>
      </c>
      <c r="B76" s="83" t="s">
        <v>34</v>
      </c>
      <c r="C76" s="84" t="s">
        <v>28</v>
      </c>
      <c r="D76" s="85" t="s">
        <v>6</v>
      </c>
      <c r="E76" s="86"/>
      <c r="F76" s="86"/>
      <c r="G76" s="86"/>
      <c r="H76" s="87"/>
    </row>
    <row r="77" spans="1:8" x14ac:dyDescent="0.25">
      <c r="A77" s="152" t="s">
        <v>48</v>
      </c>
      <c r="B77" s="153">
        <v>130</v>
      </c>
      <c r="C77" s="170" t="s">
        <v>30</v>
      </c>
      <c r="D77" s="186"/>
      <c r="E77" s="171">
        <f>B77*D77</f>
        <v>0</v>
      </c>
      <c r="F77" s="172"/>
      <c r="G77" s="173"/>
      <c r="H77" s="174">
        <f>E77+G77</f>
        <v>0</v>
      </c>
    </row>
    <row r="78" spans="1:8" x14ac:dyDescent="0.25">
      <c r="A78" s="155" t="s">
        <v>49</v>
      </c>
      <c r="B78" s="136">
        <v>100</v>
      </c>
      <c r="C78" s="90" t="s">
        <v>30</v>
      </c>
      <c r="D78" s="187"/>
      <c r="E78" s="91">
        <f t="shared" ref="E78:E88" si="6">B78*D78</f>
        <v>0</v>
      </c>
      <c r="F78" s="97"/>
      <c r="G78" s="154"/>
      <c r="H78" s="94">
        <f t="shared" ref="H78:H88" si="7">E78+G78</f>
        <v>0</v>
      </c>
    </row>
    <row r="79" spans="1:8" x14ac:dyDescent="0.25">
      <c r="A79" s="155" t="s">
        <v>50</v>
      </c>
      <c r="B79" s="136">
        <v>100</v>
      </c>
      <c r="C79" s="90" t="s">
        <v>30</v>
      </c>
      <c r="D79" s="187"/>
      <c r="E79" s="91">
        <f t="shared" si="6"/>
        <v>0</v>
      </c>
      <c r="F79" s="97"/>
      <c r="G79" s="154"/>
      <c r="H79" s="94">
        <f t="shared" si="7"/>
        <v>0</v>
      </c>
    </row>
    <row r="80" spans="1:8" x14ac:dyDescent="0.25">
      <c r="A80" s="155" t="s">
        <v>51</v>
      </c>
      <c r="B80" s="136">
        <v>100</v>
      </c>
      <c r="C80" s="90" t="s">
        <v>30</v>
      </c>
      <c r="D80" s="187"/>
      <c r="E80" s="91">
        <f t="shared" si="6"/>
        <v>0</v>
      </c>
      <c r="F80" s="190"/>
      <c r="G80" s="93">
        <f>B80*F80</f>
        <v>0</v>
      </c>
      <c r="H80" s="94">
        <f t="shared" si="7"/>
        <v>0</v>
      </c>
    </row>
    <row r="81" spans="1:8" x14ac:dyDescent="0.25">
      <c r="A81" s="95" t="s">
        <v>52</v>
      </c>
      <c r="B81" s="96">
        <v>4</v>
      </c>
      <c r="C81" s="136" t="s">
        <v>40</v>
      </c>
      <c r="D81" s="187"/>
      <c r="E81" s="91">
        <f t="shared" si="6"/>
        <v>0</v>
      </c>
      <c r="F81" s="97"/>
      <c r="G81" s="154"/>
      <c r="H81" s="94">
        <f t="shared" si="7"/>
        <v>0</v>
      </c>
    </row>
    <row r="82" spans="1:8" x14ac:dyDescent="0.25">
      <c r="A82" s="88" t="s">
        <v>53</v>
      </c>
      <c r="B82" s="89">
        <v>100</v>
      </c>
      <c r="C82" s="90" t="s">
        <v>30</v>
      </c>
      <c r="D82" s="187"/>
      <c r="E82" s="91">
        <f t="shared" si="6"/>
        <v>0</v>
      </c>
      <c r="F82" s="190"/>
      <c r="G82" s="93">
        <f>B82*F82</f>
        <v>0</v>
      </c>
      <c r="H82" s="94">
        <f t="shared" si="7"/>
        <v>0</v>
      </c>
    </row>
    <row r="83" spans="1:8" x14ac:dyDescent="0.25">
      <c r="A83" s="125" t="s">
        <v>54</v>
      </c>
      <c r="B83" s="98">
        <v>1.5</v>
      </c>
      <c r="C83" s="156" t="s">
        <v>55</v>
      </c>
      <c r="D83" s="187"/>
      <c r="E83" s="91">
        <f t="shared" si="6"/>
        <v>0</v>
      </c>
      <c r="F83" s="190"/>
      <c r="G83" s="93">
        <f>B83*F83</f>
        <v>0</v>
      </c>
      <c r="H83" s="94">
        <f t="shared" si="7"/>
        <v>0</v>
      </c>
    </row>
    <row r="84" spans="1:8" x14ac:dyDescent="0.25">
      <c r="A84" s="95" t="s">
        <v>56</v>
      </c>
      <c r="B84" s="157">
        <v>2</v>
      </c>
      <c r="C84" s="99" t="s">
        <v>55</v>
      </c>
      <c r="D84" s="187"/>
      <c r="E84" s="91">
        <f t="shared" si="6"/>
        <v>0</v>
      </c>
      <c r="F84" s="190"/>
      <c r="G84" s="93">
        <f>B84*F84</f>
        <v>0</v>
      </c>
      <c r="H84" s="94">
        <f t="shared" si="7"/>
        <v>0</v>
      </c>
    </row>
    <row r="85" spans="1:8" x14ac:dyDescent="0.25">
      <c r="A85" s="95" t="s">
        <v>57</v>
      </c>
      <c r="B85" s="96">
        <v>4</v>
      </c>
      <c r="C85" s="136" t="s">
        <v>40</v>
      </c>
      <c r="D85" s="187"/>
      <c r="E85" s="91">
        <f t="shared" si="6"/>
        <v>0</v>
      </c>
      <c r="F85" s="190"/>
      <c r="G85" s="93">
        <f>B85*F85</f>
        <v>0</v>
      </c>
      <c r="H85" s="94">
        <f t="shared" si="7"/>
        <v>0</v>
      </c>
    </row>
    <row r="86" spans="1:8" x14ac:dyDescent="0.25">
      <c r="A86" s="95" t="s">
        <v>58</v>
      </c>
      <c r="B86" s="96">
        <v>4</v>
      </c>
      <c r="C86" s="96" t="s">
        <v>40</v>
      </c>
      <c r="D86" s="188"/>
      <c r="E86" s="91">
        <f t="shared" si="6"/>
        <v>0</v>
      </c>
      <c r="F86" s="158"/>
      <c r="G86" s="159"/>
      <c r="H86" s="94">
        <f t="shared" si="7"/>
        <v>0</v>
      </c>
    </row>
    <row r="87" spans="1:8" x14ac:dyDescent="0.25">
      <c r="A87" s="160" t="s">
        <v>59</v>
      </c>
      <c r="B87" s="96">
        <v>9</v>
      </c>
      <c r="C87" s="96" t="s">
        <v>55</v>
      </c>
      <c r="D87" s="188"/>
      <c r="E87" s="91">
        <f>B87*D87</f>
        <v>0</v>
      </c>
      <c r="F87" s="158"/>
      <c r="G87" s="159"/>
      <c r="H87" s="94">
        <f t="shared" si="7"/>
        <v>0</v>
      </c>
    </row>
    <row r="88" spans="1:8" ht="15.75" thickBot="1" x14ac:dyDescent="0.3">
      <c r="A88" s="161" t="s">
        <v>60</v>
      </c>
      <c r="B88" s="162">
        <v>130</v>
      </c>
      <c r="C88" s="175" t="s">
        <v>61</v>
      </c>
      <c r="D88" s="189"/>
      <c r="E88" s="176">
        <f t="shared" si="6"/>
        <v>0</v>
      </c>
      <c r="F88" s="177"/>
      <c r="G88" s="178"/>
      <c r="H88" s="179">
        <f t="shared" si="7"/>
        <v>0</v>
      </c>
    </row>
    <row r="89" spans="1:8" ht="15.75" thickBot="1" x14ac:dyDescent="0.3">
      <c r="A89" s="142" t="s">
        <v>7</v>
      </c>
      <c r="B89" s="165"/>
      <c r="C89" s="102"/>
      <c r="D89" s="180"/>
      <c r="E89" s="181">
        <f>SUM(E77:E88)</f>
        <v>0</v>
      </c>
      <c r="F89" s="182"/>
      <c r="G89" s="183">
        <f>G80+G82+G83+G84+G85</f>
        <v>0</v>
      </c>
      <c r="H89" s="184">
        <f>SUM(H77:H88)</f>
        <v>0</v>
      </c>
    </row>
    <row r="90" spans="1:8" ht="15.75" thickBot="1" x14ac:dyDescent="0.3">
      <c r="A90" s="108" t="s">
        <v>17</v>
      </c>
      <c r="B90" s="109"/>
      <c r="C90" s="109"/>
      <c r="D90" s="145"/>
      <c r="E90" s="145"/>
      <c r="F90" s="111"/>
      <c r="G90" s="111"/>
      <c r="H90" s="112">
        <f>SUM(H89)</f>
        <v>0</v>
      </c>
    </row>
  </sheetData>
  <sheetProtection algorithmName="SHA-512" hashValue="8zx2YUwUrYSnJo+9BEjSj1epqn+vXaUj+inW0RkxD6FcXEdqulQS346mbmoBsNmroZVoGP91rD6ndU3NinOc1A==" saltValue="D6SIMYGMKFJ80fs944ACcg==" spinCount="100000" sheet="1" objects="1" scenarios="1"/>
  <mergeCells count="3">
    <mergeCell ref="A1:H1"/>
    <mergeCell ref="G28:H28"/>
    <mergeCell ref="G31:H31"/>
  </mergeCells>
  <pageMargins left="0.70866141732283472" right="0.70866141732283472" top="0.39370078740157483" bottom="0.39370078740157483" header="0.31496062992125984" footer="0.31496062992125984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6A73-1063-4C10-976C-B9766BDB7B47}">
  <sheetPr>
    <pageSetUpPr fitToPage="1"/>
  </sheetPr>
  <dimension ref="A1:H90"/>
  <sheetViews>
    <sheetView tabSelected="1" topLeftCell="A108" zoomScaleNormal="100" workbookViewId="0">
      <selection activeCell="J75" sqref="J75"/>
    </sheetView>
  </sheetViews>
  <sheetFormatPr defaultRowHeight="15" x14ac:dyDescent="0.25"/>
  <cols>
    <col min="1" max="1" width="45" style="1" bestFit="1" customWidth="1"/>
    <col min="2" max="2" width="8.28515625" style="1" bestFit="1" customWidth="1"/>
    <col min="3" max="3" width="3.42578125" style="1" bestFit="1" customWidth="1"/>
    <col min="4" max="4" width="11" style="1" customWidth="1"/>
    <col min="5" max="5" width="10.7109375" style="1" bestFit="1" customWidth="1"/>
    <col min="6" max="6" width="8.42578125" style="1" bestFit="1" customWidth="1"/>
    <col min="7" max="7" width="12.28515625" style="1" bestFit="1" customWidth="1"/>
    <col min="8" max="8" width="17.85546875" style="1" bestFit="1" customWidth="1"/>
    <col min="9" max="16384" width="9.140625" style="1"/>
  </cols>
  <sheetData>
    <row r="1" spans="1:8" ht="18.75" thickBot="1" x14ac:dyDescent="0.3">
      <c r="A1" s="203" t="s">
        <v>0</v>
      </c>
      <c r="B1" s="204"/>
      <c r="C1" s="204"/>
      <c r="D1" s="204"/>
      <c r="E1" s="204"/>
      <c r="F1" s="204"/>
      <c r="G1" s="204"/>
      <c r="H1" s="205"/>
    </row>
    <row r="2" spans="1:8" ht="15.75" thickBot="1" x14ac:dyDescent="0.3">
      <c r="A2" s="2" t="s">
        <v>1</v>
      </c>
      <c r="B2" s="3"/>
      <c r="C2" s="3"/>
      <c r="D2" s="4"/>
      <c r="E2" s="4"/>
      <c r="F2" s="4"/>
      <c r="G2" s="4"/>
      <c r="H2" s="5"/>
    </row>
    <row r="3" spans="1:8" x14ac:dyDescent="0.25">
      <c r="A3" s="6" t="s">
        <v>2</v>
      </c>
      <c r="B3" s="7"/>
      <c r="C3" s="7"/>
      <c r="D3" s="8"/>
      <c r="E3" s="8"/>
      <c r="F3" s="9"/>
      <c r="G3" s="8"/>
      <c r="H3" s="10">
        <f>SUM(G42)</f>
        <v>0</v>
      </c>
    </row>
    <row r="4" spans="1:8" x14ac:dyDescent="0.25">
      <c r="A4" s="11" t="s">
        <v>3</v>
      </c>
      <c r="B4" s="12"/>
      <c r="C4" s="12"/>
      <c r="D4" s="13"/>
      <c r="E4" s="13"/>
      <c r="F4" s="14"/>
      <c r="G4" s="13"/>
      <c r="H4" s="15">
        <f>SUM(G50)</f>
        <v>0</v>
      </c>
    </row>
    <row r="5" spans="1:8" x14ac:dyDescent="0.25">
      <c r="A5" s="11" t="s">
        <v>4</v>
      </c>
      <c r="B5" s="12"/>
      <c r="C5" s="12"/>
      <c r="D5" s="13"/>
      <c r="E5" s="13"/>
      <c r="F5" s="14"/>
      <c r="G5" s="13"/>
      <c r="H5" s="15">
        <f>SUM(G58)</f>
        <v>0</v>
      </c>
    </row>
    <row r="6" spans="1:8" x14ac:dyDescent="0.25">
      <c r="A6" s="6" t="s">
        <v>5</v>
      </c>
      <c r="B6" s="7"/>
      <c r="C6" s="7"/>
      <c r="D6" s="8"/>
      <c r="E6" s="8"/>
      <c r="F6" s="9"/>
      <c r="G6" s="8"/>
      <c r="H6" s="10">
        <f>SUM(G71)</f>
        <v>0</v>
      </c>
    </row>
    <row r="7" spans="1:8" x14ac:dyDescent="0.25">
      <c r="A7" s="11" t="s">
        <v>6</v>
      </c>
      <c r="B7" s="12"/>
      <c r="C7" s="12"/>
      <c r="D7" s="13"/>
      <c r="E7" s="13"/>
      <c r="F7" s="14"/>
      <c r="G7" s="13"/>
      <c r="H7" s="15">
        <f>SUM(G89)</f>
        <v>0</v>
      </c>
    </row>
    <row r="8" spans="1:8" ht="15.75" thickBot="1" x14ac:dyDescent="0.3">
      <c r="A8" s="16"/>
      <c r="B8" s="17"/>
      <c r="C8" s="17"/>
      <c r="D8" s="18"/>
      <c r="E8" s="18"/>
      <c r="F8" s="19"/>
      <c r="G8" s="18"/>
      <c r="H8" s="20"/>
    </row>
    <row r="9" spans="1:8" ht="15.75" thickBot="1" x14ac:dyDescent="0.3">
      <c r="A9" s="21" t="s">
        <v>7</v>
      </c>
      <c r="B9" s="22"/>
      <c r="C9" s="22"/>
      <c r="D9" s="23"/>
      <c r="E9" s="23"/>
      <c r="F9" s="24"/>
      <c r="G9" s="23"/>
      <c r="H9" s="25">
        <f>SUM(H3:H8)</f>
        <v>0</v>
      </c>
    </row>
    <row r="10" spans="1:8" ht="15.75" thickBot="1" x14ac:dyDescent="0.3">
      <c r="A10" s="26" t="s">
        <v>8</v>
      </c>
      <c r="B10" s="27"/>
      <c r="C10" s="27"/>
      <c r="D10" s="23"/>
      <c r="E10" s="23"/>
      <c r="F10" s="28"/>
      <c r="G10" s="28"/>
      <c r="H10" s="29"/>
    </row>
    <row r="11" spans="1:8" x14ac:dyDescent="0.25">
      <c r="A11" s="30" t="s">
        <v>2</v>
      </c>
      <c r="B11" s="31"/>
      <c r="C11" s="31"/>
      <c r="D11" s="9"/>
      <c r="E11" s="9"/>
      <c r="F11" s="32"/>
      <c r="G11" s="33"/>
      <c r="H11" s="34">
        <f>SUM(E42)</f>
        <v>0</v>
      </c>
    </row>
    <row r="12" spans="1:8" x14ac:dyDescent="0.25">
      <c r="A12" s="35" t="s">
        <v>3</v>
      </c>
      <c r="B12" s="36"/>
      <c r="C12" s="36"/>
      <c r="D12" s="14"/>
      <c r="E12" s="14"/>
      <c r="F12" s="37"/>
      <c r="G12" s="33"/>
      <c r="H12" s="34">
        <f>SUM(E50)</f>
        <v>0</v>
      </c>
    </row>
    <row r="13" spans="1:8" x14ac:dyDescent="0.25">
      <c r="A13" s="35" t="s">
        <v>4</v>
      </c>
      <c r="B13" s="36"/>
      <c r="C13" s="36"/>
      <c r="D13" s="14"/>
      <c r="E13" s="14"/>
      <c r="F13" s="37"/>
      <c r="G13" s="33"/>
      <c r="H13" s="34">
        <f>SUM(E58)</f>
        <v>0</v>
      </c>
    </row>
    <row r="14" spans="1:8" x14ac:dyDescent="0.25">
      <c r="A14" s="35" t="s">
        <v>5</v>
      </c>
      <c r="B14" s="36"/>
      <c r="C14" s="36"/>
      <c r="D14" s="38"/>
      <c r="E14" s="38"/>
      <c r="F14" s="37"/>
      <c r="G14" s="37"/>
      <c r="H14" s="34">
        <f>SUM(E71)</f>
        <v>0</v>
      </c>
    </row>
    <row r="15" spans="1:8" x14ac:dyDescent="0.25">
      <c r="A15" s="35" t="s">
        <v>6</v>
      </c>
      <c r="B15" s="31"/>
      <c r="C15" s="31"/>
      <c r="D15" s="14"/>
      <c r="E15" s="14"/>
      <c r="F15" s="37"/>
      <c r="G15" s="37"/>
      <c r="H15" s="34">
        <f>SUM(E89)</f>
        <v>0</v>
      </c>
    </row>
    <row r="16" spans="1:8" x14ac:dyDescent="0.25">
      <c r="A16" s="39" t="s">
        <v>9</v>
      </c>
      <c r="B16" s="36"/>
      <c r="C16" s="36"/>
      <c r="D16" s="37"/>
      <c r="E16" s="37"/>
      <c r="F16" s="37"/>
      <c r="G16" s="37"/>
      <c r="H16" s="40">
        <v>0</v>
      </c>
    </row>
    <row r="17" spans="1:8" ht="15.75" thickBot="1" x14ac:dyDescent="0.3">
      <c r="A17" s="41"/>
      <c r="B17" s="42"/>
      <c r="C17" s="42"/>
      <c r="D17" s="19"/>
      <c r="E17" s="19"/>
      <c r="F17" s="43"/>
      <c r="G17" s="43"/>
      <c r="H17" s="44"/>
    </row>
    <row r="18" spans="1:8" ht="15.75" thickBot="1" x14ac:dyDescent="0.3">
      <c r="A18" s="21" t="s">
        <v>7</v>
      </c>
      <c r="B18" s="27"/>
      <c r="C18" s="27"/>
      <c r="D18" s="23"/>
      <c r="E18" s="23"/>
      <c r="F18" s="28"/>
      <c r="G18" s="45"/>
      <c r="H18" s="29">
        <f>SUM(H11:H17)</f>
        <v>0</v>
      </c>
    </row>
    <row r="19" spans="1:8" ht="15.75" thickBot="1" x14ac:dyDescent="0.3">
      <c r="A19" s="46"/>
      <c r="B19" s="47"/>
      <c r="C19" s="47"/>
      <c r="D19" s="48"/>
      <c r="E19" s="48"/>
      <c r="F19" s="49"/>
      <c r="G19" s="50"/>
      <c r="H19" s="51"/>
    </row>
    <row r="20" spans="1:8" ht="15.75" thickBot="1" x14ac:dyDescent="0.3">
      <c r="A20" s="46" t="s">
        <v>10</v>
      </c>
      <c r="B20" s="52"/>
      <c r="C20" s="52"/>
      <c r="D20" s="48"/>
      <c r="E20" s="48"/>
      <c r="F20" s="48"/>
      <c r="G20" s="48"/>
      <c r="H20" s="53"/>
    </row>
    <row r="21" spans="1:8" x14ac:dyDescent="0.25">
      <c r="A21" s="54" t="s">
        <v>11</v>
      </c>
      <c r="B21" s="7"/>
      <c r="C21" s="7"/>
      <c r="D21" s="8"/>
      <c r="E21" s="8"/>
      <c r="F21" s="8"/>
      <c r="G21" s="8"/>
      <c r="H21" s="191">
        <v>0</v>
      </c>
    </row>
    <row r="22" spans="1:8" x14ac:dyDescent="0.25">
      <c r="A22" s="55" t="s">
        <v>12</v>
      </c>
      <c r="B22" s="12"/>
      <c r="C22" s="12"/>
      <c r="D22" s="13"/>
      <c r="E22" s="13"/>
      <c r="F22" s="13"/>
      <c r="G22" s="13"/>
      <c r="H22" s="192">
        <v>0</v>
      </c>
    </row>
    <row r="23" spans="1:8" x14ac:dyDescent="0.25">
      <c r="A23" s="11" t="s">
        <v>13</v>
      </c>
      <c r="B23" s="12"/>
      <c r="C23" s="12"/>
      <c r="D23" s="13"/>
      <c r="E23" s="13"/>
      <c r="F23" s="14"/>
      <c r="G23" s="13"/>
      <c r="H23" s="192">
        <v>0</v>
      </c>
    </row>
    <row r="24" spans="1:8" x14ac:dyDescent="0.25">
      <c r="A24" s="55" t="s">
        <v>14</v>
      </c>
      <c r="B24" s="12"/>
      <c r="C24" s="12"/>
      <c r="D24" s="13"/>
      <c r="E24" s="13"/>
      <c r="F24" s="13"/>
      <c r="G24" s="13"/>
      <c r="H24" s="192">
        <v>0</v>
      </c>
    </row>
    <row r="25" spans="1:8" x14ac:dyDescent="0.25">
      <c r="A25" s="55" t="s">
        <v>15</v>
      </c>
      <c r="B25" s="12"/>
      <c r="C25" s="12"/>
      <c r="D25" s="13"/>
      <c r="E25" s="13"/>
      <c r="F25" s="13"/>
      <c r="G25" s="13"/>
      <c r="H25" s="192">
        <v>0</v>
      </c>
    </row>
    <row r="26" spans="1:8" x14ac:dyDescent="0.25">
      <c r="A26" s="55" t="s">
        <v>16</v>
      </c>
      <c r="B26" s="12"/>
      <c r="C26" s="12"/>
      <c r="D26" s="13"/>
      <c r="E26" s="13"/>
      <c r="F26" s="13"/>
      <c r="G26" s="13"/>
      <c r="H26" s="193">
        <v>0</v>
      </c>
    </row>
    <row r="27" spans="1:8" ht="15.75" thickBot="1" x14ac:dyDescent="0.3">
      <c r="A27" s="56" t="s">
        <v>7</v>
      </c>
      <c r="B27" s="57"/>
      <c r="C27" s="57"/>
      <c r="D27" s="58"/>
      <c r="E27" s="58"/>
      <c r="F27" s="58"/>
      <c r="G27" s="58"/>
      <c r="H27" s="194">
        <f>SUM(H21:H26)</f>
        <v>0</v>
      </c>
    </row>
    <row r="28" spans="1:8" ht="16.5" thickBot="1" x14ac:dyDescent="0.3">
      <c r="A28" s="60" t="s">
        <v>17</v>
      </c>
      <c r="B28" s="61"/>
      <c r="C28" s="61"/>
      <c r="D28" s="62"/>
      <c r="E28" s="62"/>
      <c r="F28" s="62"/>
      <c r="G28" s="199">
        <f>H9+H18+H27</f>
        <v>0</v>
      </c>
      <c r="H28" s="200"/>
    </row>
    <row r="29" spans="1:8" x14ac:dyDescent="0.25">
      <c r="A29" s="63" t="s">
        <v>18</v>
      </c>
      <c r="B29" s="64"/>
      <c r="C29" s="64"/>
      <c r="D29" s="65"/>
      <c r="E29" s="65"/>
      <c r="F29" s="65"/>
      <c r="G29" s="65"/>
      <c r="H29" s="66">
        <f>SUM(G28)</f>
        <v>0</v>
      </c>
    </row>
    <row r="30" spans="1:8" ht="15.75" thickBot="1" x14ac:dyDescent="0.3">
      <c r="A30" s="67" t="s">
        <v>19</v>
      </c>
      <c r="B30" s="68"/>
      <c r="C30" s="68"/>
      <c r="D30" s="13"/>
      <c r="E30" s="13"/>
      <c r="F30" s="69"/>
      <c r="G30" s="69"/>
      <c r="H30" s="70">
        <f>G31-G28</f>
        <v>0</v>
      </c>
    </row>
    <row r="31" spans="1:8" ht="16.5" thickBot="1" x14ac:dyDescent="0.3">
      <c r="A31" s="71" t="s">
        <v>20</v>
      </c>
      <c r="B31" s="72"/>
      <c r="C31" s="72"/>
      <c r="D31" s="73"/>
      <c r="E31" s="73"/>
      <c r="F31" s="73"/>
      <c r="G31" s="201">
        <f>G28*1.21</f>
        <v>0</v>
      </c>
      <c r="H31" s="202"/>
    </row>
    <row r="32" spans="1:8" x14ac:dyDescent="0.25">
      <c r="A32" s="18"/>
      <c r="B32" s="17"/>
      <c r="C32" s="17"/>
      <c r="D32" s="18"/>
      <c r="E32" s="18"/>
      <c r="F32" s="18"/>
      <c r="G32" s="18"/>
      <c r="H32" s="18"/>
    </row>
    <row r="33" spans="1:8" x14ac:dyDescent="0.25">
      <c r="A33" s="18"/>
      <c r="B33" s="17"/>
      <c r="C33" s="17"/>
      <c r="D33" s="18"/>
      <c r="E33" s="18"/>
      <c r="F33" s="18"/>
      <c r="G33" s="18"/>
      <c r="H33" s="18"/>
    </row>
    <row r="34" spans="1:8" x14ac:dyDescent="0.25">
      <c r="A34" s="18"/>
      <c r="B34" s="17"/>
      <c r="C34" s="17"/>
      <c r="D34" s="74"/>
      <c r="E34" s="18"/>
      <c r="F34" s="18"/>
      <c r="G34" s="18"/>
      <c r="H34" s="18"/>
    </row>
    <row r="35" spans="1:8" ht="15.75" thickBot="1" x14ac:dyDescent="0.3">
      <c r="A35" s="18"/>
      <c r="B35" s="17"/>
      <c r="C35" s="17"/>
      <c r="D35" s="74"/>
      <c r="E35" s="18"/>
      <c r="F35" s="18"/>
      <c r="G35" s="18"/>
      <c r="H35" s="18"/>
    </row>
    <row r="36" spans="1:8" ht="45.75" thickBot="1" x14ac:dyDescent="0.3">
      <c r="A36" s="75" t="s">
        <v>2</v>
      </c>
      <c r="B36" s="76"/>
      <c r="C36" s="77"/>
      <c r="D36" s="78" t="s">
        <v>21</v>
      </c>
      <c r="E36" s="79" t="s">
        <v>22</v>
      </c>
      <c r="F36" s="78" t="s">
        <v>23</v>
      </c>
      <c r="G36" s="80" t="s">
        <v>24</v>
      </c>
      <c r="H36" s="81" t="s">
        <v>25</v>
      </c>
    </row>
    <row r="37" spans="1:8" ht="15.75" thickBot="1" x14ac:dyDescent="0.3">
      <c r="A37" s="82" t="s">
        <v>26</v>
      </c>
      <c r="B37" s="83" t="s">
        <v>27</v>
      </c>
      <c r="C37" s="84" t="s">
        <v>28</v>
      </c>
      <c r="D37" s="85" t="s">
        <v>2</v>
      </c>
      <c r="E37" s="86"/>
      <c r="F37" s="86"/>
      <c r="G37" s="86"/>
      <c r="H37" s="87"/>
    </row>
    <row r="38" spans="1:8" x14ac:dyDescent="0.25">
      <c r="A38" s="88" t="s">
        <v>29</v>
      </c>
      <c r="B38" s="89">
        <v>18</v>
      </c>
      <c r="C38" s="90" t="s">
        <v>30</v>
      </c>
      <c r="D38" s="91"/>
      <c r="E38" s="91"/>
      <c r="F38" s="190"/>
      <c r="G38" s="93">
        <f>B38*F38</f>
        <v>0</v>
      </c>
      <c r="H38" s="94">
        <f>E38+G38</f>
        <v>0</v>
      </c>
    </row>
    <row r="39" spans="1:8" x14ac:dyDescent="0.25">
      <c r="A39" s="95" t="s">
        <v>31</v>
      </c>
      <c r="B39" s="96">
        <v>18</v>
      </c>
      <c r="C39" s="90" t="s">
        <v>30</v>
      </c>
      <c r="D39" s="187"/>
      <c r="E39" s="91">
        <f t="shared" ref="E39:E41" si="0">B39*D39</f>
        <v>0</v>
      </c>
      <c r="F39" s="97"/>
      <c r="G39" s="93"/>
      <c r="H39" s="94">
        <f t="shared" ref="H39:H41" si="1">E39+G39</f>
        <v>0</v>
      </c>
    </row>
    <row r="40" spans="1:8" x14ac:dyDescent="0.25">
      <c r="A40" s="88" t="s">
        <v>32</v>
      </c>
      <c r="B40" s="98">
        <v>90</v>
      </c>
      <c r="C40" s="90" t="s">
        <v>30</v>
      </c>
      <c r="D40" s="91"/>
      <c r="E40" s="91"/>
      <c r="F40" s="190"/>
      <c r="G40" s="93">
        <f t="shared" ref="G40" si="2">B40*F40</f>
        <v>0</v>
      </c>
      <c r="H40" s="94">
        <f t="shared" si="1"/>
        <v>0</v>
      </c>
    </row>
    <row r="41" spans="1:8" ht="15.75" thickBot="1" x14ac:dyDescent="0.3">
      <c r="A41" s="95" t="s">
        <v>33</v>
      </c>
      <c r="B41" s="99">
        <v>90</v>
      </c>
      <c r="C41" s="90" t="s">
        <v>30</v>
      </c>
      <c r="D41" s="187"/>
      <c r="E41" s="91">
        <f t="shared" si="0"/>
        <v>0</v>
      </c>
      <c r="F41" s="97"/>
      <c r="G41" s="93"/>
      <c r="H41" s="94">
        <f t="shared" si="1"/>
        <v>0</v>
      </c>
    </row>
    <row r="42" spans="1:8" ht="15.75" thickBot="1" x14ac:dyDescent="0.3">
      <c r="A42" s="100" t="s">
        <v>7</v>
      </c>
      <c r="B42" s="101"/>
      <c r="C42" s="102"/>
      <c r="D42" s="103"/>
      <c r="E42" s="104">
        <f>SUM(E38:E41)</f>
        <v>0</v>
      </c>
      <c r="F42" s="105"/>
      <c r="G42" s="106">
        <f>SUM(G38:G41)</f>
        <v>0</v>
      </c>
      <c r="H42" s="107">
        <f>SUM(H38:H41)</f>
        <v>0</v>
      </c>
    </row>
    <row r="43" spans="1:8" ht="15.75" thickBot="1" x14ac:dyDescent="0.3">
      <c r="A43" s="108" t="s">
        <v>17</v>
      </c>
      <c r="B43" s="109"/>
      <c r="C43" s="109"/>
      <c r="D43" s="110"/>
      <c r="E43" s="110"/>
      <c r="F43" s="111"/>
      <c r="G43" s="111"/>
      <c r="H43" s="112">
        <f>SUM(H42)</f>
        <v>0</v>
      </c>
    </row>
    <row r="44" spans="1:8" x14ac:dyDescent="0.25">
      <c r="A44" s="113"/>
      <c r="B44" s="114"/>
      <c r="C44" s="114"/>
      <c r="D44" s="115"/>
      <c r="E44" s="115"/>
      <c r="F44" s="116"/>
      <c r="G44" s="116"/>
      <c r="H44" s="117"/>
    </row>
    <row r="45" spans="1:8" ht="15.75" thickBot="1" x14ac:dyDescent="0.3">
      <c r="A45" s="113"/>
      <c r="B45" s="114"/>
      <c r="C45" s="114"/>
      <c r="D45" s="115"/>
      <c r="E45" s="115"/>
      <c r="F45" s="116"/>
      <c r="G45" s="116"/>
      <c r="H45" s="117"/>
    </row>
    <row r="46" spans="1:8" ht="45.75" thickBot="1" x14ac:dyDescent="0.3">
      <c r="A46" s="118" t="s">
        <v>3</v>
      </c>
      <c r="B46" s="76"/>
      <c r="C46" s="77"/>
      <c r="D46" s="78" t="s">
        <v>21</v>
      </c>
      <c r="E46" s="79" t="s">
        <v>22</v>
      </c>
      <c r="F46" s="78" t="s">
        <v>23</v>
      </c>
      <c r="G46" s="80" t="s">
        <v>24</v>
      </c>
      <c r="H46" s="81" t="s">
        <v>25</v>
      </c>
    </row>
    <row r="47" spans="1:8" ht="15.75" thickBot="1" x14ac:dyDescent="0.3">
      <c r="A47" s="82" t="s">
        <v>26</v>
      </c>
      <c r="B47" s="83" t="s">
        <v>34</v>
      </c>
      <c r="C47" s="84" t="s">
        <v>28</v>
      </c>
      <c r="D47" s="119" t="s">
        <v>3</v>
      </c>
      <c r="E47" s="120"/>
      <c r="F47" s="120"/>
      <c r="G47" s="120"/>
      <c r="H47" s="87"/>
    </row>
    <row r="48" spans="1:8" x14ac:dyDescent="0.25">
      <c r="A48" s="121" t="s">
        <v>35</v>
      </c>
      <c r="B48" s="89">
        <v>100</v>
      </c>
      <c r="C48" s="90" t="s">
        <v>30</v>
      </c>
      <c r="D48" s="91"/>
      <c r="E48" s="91"/>
      <c r="F48" s="190"/>
      <c r="G48" s="93">
        <f>B48*F48</f>
        <v>0</v>
      </c>
      <c r="H48" s="94">
        <f>E48+G48</f>
        <v>0</v>
      </c>
    </row>
    <row r="49" spans="1:8" ht="15.75" thickBot="1" x14ac:dyDescent="0.3">
      <c r="A49" s="95" t="s">
        <v>36</v>
      </c>
      <c r="B49" s="96">
        <v>100</v>
      </c>
      <c r="C49" s="90" t="s">
        <v>30</v>
      </c>
      <c r="D49" s="187"/>
      <c r="E49" s="91">
        <f>B49*D49</f>
        <v>0</v>
      </c>
      <c r="F49" s="92"/>
      <c r="G49" s="93"/>
      <c r="H49" s="94">
        <f>E49+G49</f>
        <v>0</v>
      </c>
    </row>
    <row r="50" spans="1:8" ht="15.75" thickBot="1" x14ac:dyDescent="0.3">
      <c r="A50" s="100" t="s">
        <v>7</v>
      </c>
      <c r="B50" s="101"/>
      <c r="C50" s="102"/>
      <c r="D50" s="103"/>
      <c r="E50" s="104">
        <f>SUM(E46:E49)</f>
        <v>0</v>
      </c>
      <c r="F50" s="105"/>
      <c r="G50" s="106">
        <f>SUM(G46:G49)</f>
        <v>0</v>
      </c>
      <c r="H50" s="107">
        <f>SUM(H46:H49)</f>
        <v>0</v>
      </c>
    </row>
    <row r="51" spans="1:8" ht="15.75" thickBot="1" x14ac:dyDescent="0.3">
      <c r="A51" s="108" t="s">
        <v>17</v>
      </c>
      <c r="B51" s="109"/>
      <c r="C51" s="109"/>
      <c r="D51" s="110"/>
      <c r="E51" s="110"/>
      <c r="F51" s="111"/>
      <c r="G51" s="111"/>
      <c r="H51" s="112">
        <f>SUM(H50)</f>
        <v>0</v>
      </c>
    </row>
    <row r="52" spans="1:8" x14ac:dyDescent="0.25">
      <c r="A52" s="122"/>
      <c r="B52" s="123"/>
      <c r="C52" s="123"/>
      <c r="D52" s="115"/>
      <c r="E52" s="115"/>
      <c r="F52" s="124"/>
      <c r="G52" s="124"/>
      <c r="H52" s="117"/>
    </row>
    <row r="53" spans="1:8" ht="15.75" thickBot="1" x14ac:dyDescent="0.3">
      <c r="A53" s="122"/>
      <c r="B53" s="123"/>
      <c r="C53" s="123"/>
      <c r="D53" s="115"/>
      <c r="E53" s="115"/>
      <c r="F53" s="124"/>
      <c r="G53" s="124"/>
      <c r="H53" s="117"/>
    </row>
    <row r="54" spans="1:8" ht="45.75" thickBot="1" x14ac:dyDescent="0.3">
      <c r="A54" s="75" t="s">
        <v>4</v>
      </c>
      <c r="B54" s="76"/>
      <c r="C54" s="77"/>
      <c r="D54" s="78" t="s">
        <v>21</v>
      </c>
      <c r="E54" s="79" t="s">
        <v>22</v>
      </c>
      <c r="F54" s="78" t="s">
        <v>23</v>
      </c>
      <c r="G54" s="80" t="s">
        <v>24</v>
      </c>
      <c r="H54" s="81" t="s">
        <v>25</v>
      </c>
    </row>
    <row r="55" spans="1:8" ht="15.75" thickBot="1" x14ac:dyDescent="0.3">
      <c r="A55" s="82" t="s">
        <v>26</v>
      </c>
      <c r="B55" s="84" t="s">
        <v>34</v>
      </c>
      <c r="C55" s="84" t="s">
        <v>28</v>
      </c>
      <c r="D55" s="85" t="s">
        <v>4</v>
      </c>
      <c r="E55" s="86"/>
      <c r="F55" s="86"/>
      <c r="G55" s="86"/>
      <c r="H55" s="87"/>
    </row>
    <row r="56" spans="1:8" x14ac:dyDescent="0.25">
      <c r="A56" s="125" t="s">
        <v>37</v>
      </c>
      <c r="B56" s="126">
        <v>80</v>
      </c>
      <c r="C56" s="90" t="s">
        <v>30</v>
      </c>
      <c r="D56" s="91"/>
      <c r="E56" s="91"/>
      <c r="F56" s="190"/>
      <c r="G56" s="93">
        <f>B56*F56</f>
        <v>0</v>
      </c>
      <c r="H56" s="94">
        <f>E56+G56</f>
        <v>0</v>
      </c>
    </row>
    <row r="57" spans="1:8" ht="15.75" thickBot="1" x14ac:dyDescent="0.3">
      <c r="A57" s="95" t="s">
        <v>38</v>
      </c>
      <c r="B57" s="127">
        <v>80</v>
      </c>
      <c r="C57" s="90" t="s">
        <v>30</v>
      </c>
      <c r="D57" s="187"/>
      <c r="E57" s="91">
        <f>B57*D57</f>
        <v>0</v>
      </c>
      <c r="F57" s="97"/>
      <c r="G57" s="93"/>
      <c r="H57" s="94">
        <f>E57+G57</f>
        <v>0</v>
      </c>
    </row>
    <row r="58" spans="1:8" ht="15.75" thickBot="1" x14ac:dyDescent="0.3">
      <c r="A58" s="128" t="s">
        <v>7</v>
      </c>
      <c r="B58" s="129"/>
      <c r="C58" s="102"/>
      <c r="D58" s="103"/>
      <c r="E58" s="106">
        <f>SUM(E54:E57)</f>
        <v>0</v>
      </c>
      <c r="F58" s="130"/>
      <c r="G58" s="106">
        <f>SUM(G54:G57)</f>
        <v>0</v>
      </c>
      <c r="H58" s="107">
        <f>SUM(H54:H57)</f>
        <v>0</v>
      </c>
    </row>
    <row r="59" spans="1:8" ht="15.75" thickBot="1" x14ac:dyDescent="0.3">
      <c r="A59" s="108" t="s">
        <v>17</v>
      </c>
      <c r="B59" s="109"/>
      <c r="C59" s="109"/>
      <c r="D59" s="110"/>
      <c r="E59" s="110"/>
      <c r="F59" s="111"/>
      <c r="G59" s="111"/>
      <c r="H59" s="112">
        <f>SUM(H58)</f>
        <v>0</v>
      </c>
    </row>
    <row r="60" spans="1:8" x14ac:dyDescent="0.25">
      <c r="A60" s="122"/>
      <c r="B60" s="131"/>
      <c r="C60" s="131"/>
      <c r="D60" s="132"/>
      <c r="E60" s="132"/>
      <c r="F60" s="133"/>
      <c r="G60" s="133"/>
      <c r="H60" s="134"/>
    </row>
    <row r="61" spans="1:8" ht="15.75" thickBot="1" x14ac:dyDescent="0.3">
      <c r="A61" s="122"/>
      <c r="B61" s="131"/>
      <c r="C61" s="131"/>
      <c r="D61" s="132"/>
      <c r="E61" s="132"/>
      <c r="F61" s="133"/>
      <c r="G61" s="133"/>
      <c r="H61" s="134"/>
    </row>
    <row r="62" spans="1:8" ht="45.75" thickBot="1" x14ac:dyDescent="0.3">
      <c r="A62" s="118" t="s">
        <v>5</v>
      </c>
      <c r="B62" s="76"/>
      <c r="C62" s="77"/>
      <c r="D62" s="78" t="s">
        <v>21</v>
      </c>
      <c r="E62" s="79" t="s">
        <v>22</v>
      </c>
      <c r="F62" s="78" t="s">
        <v>23</v>
      </c>
      <c r="G62" s="80" t="s">
        <v>24</v>
      </c>
      <c r="H62" s="81" t="s">
        <v>25</v>
      </c>
    </row>
    <row r="63" spans="1:8" ht="15.75" thickBot="1" x14ac:dyDescent="0.3">
      <c r="A63" s="82" t="s">
        <v>26</v>
      </c>
      <c r="B63" s="83" t="s">
        <v>34</v>
      </c>
      <c r="C63" s="84" t="s">
        <v>28</v>
      </c>
      <c r="D63" s="85" t="s">
        <v>5</v>
      </c>
      <c r="E63" s="86"/>
      <c r="F63" s="86"/>
      <c r="G63" s="86"/>
      <c r="H63" s="87"/>
    </row>
    <row r="64" spans="1:8" x14ac:dyDescent="0.25">
      <c r="A64" s="135" t="s">
        <v>39</v>
      </c>
      <c r="B64" s="89">
        <v>2</v>
      </c>
      <c r="C64" s="136" t="s">
        <v>40</v>
      </c>
      <c r="D64" s="91"/>
      <c r="E64" s="91"/>
      <c r="F64" s="190"/>
      <c r="G64" s="93">
        <f t="shared" ref="G64" si="3">B64*F64</f>
        <v>0</v>
      </c>
      <c r="H64" s="94">
        <f t="shared" ref="H64:H70" si="4">E64+G64</f>
        <v>0</v>
      </c>
    </row>
    <row r="65" spans="1:8" x14ac:dyDescent="0.25">
      <c r="A65" s="137" t="s">
        <v>41</v>
      </c>
      <c r="B65" s="138">
        <v>2</v>
      </c>
      <c r="C65" s="136" t="s">
        <v>40</v>
      </c>
      <c r="D65" s="188"/>
      <c r="E65" s="91">
        <f t="shared" ref="E65:E70" si="5">B65*D65</f>
        <v>0</v>
      </c>
      <c r="F65" s="190"/>
      <c r="G65" s="93">
        <f>B65*F65</f>
        <v>0</v>
      </c>
      <c r="H65" s="94">
        <f t="shared" si="4"/>
        <v>0</v>
      </c>
    </row>
    <row r="66" spans="1:8" x14ac:dyDescent="0.25">
      <c r="A66" s="137" t="s">
        <v>42</v>
      </c>
      <c r="B66" s="138">
        <v>2</v>
      </c>
      <c r="C66" s="136" t="s">
        <v>40</v>
      </c>
      <c r="D66" s="188"/>
      <c r="E66" s="91">
        <f t="shared" si="5"/>
        <v>0</v>
      </c>
      <c r="F66" s="190"/>
      <c r="G66" s="93">
        <f>B66*F66</f>
        <v>0</v>
      </c>
      <c r="H66" s="94">
        <f t="shared" si="4"/>
        <v>0</v>
      </c>
    </row>
    <row r="67" spans="1:8" x14ac:dyDescent="0.25">
      <c r="A67" s="139" t="s">
        <v>43</v>
      </c>
      <c r="B67" s="90">
        <v>2</v>
      </c>
      <c r="C67" s="136" t="s">
        <v>40</v>
      </c>
      <c r="D67" s="187"/>
      <c r="E67" s="91">
        <f t="shared" si="5"/>
        <v>0</v>
      </c>
      <c r="F67" s="190"/>
      <c r="G67" s="93">
        <f>B67*F67</f>
        <v>0</v>
      </c>
      <c r="H67" s="94">
        <f t="shared" si="4"/>
        <v>0</v>
      </c>
    </row>
    <row r="68" spans="1:8" x14ac:dyDescent="0.25">
      <c r="A68" s="95" t="s">
        <v>44</v>
      </c>
      <c r="B68" s="89">
        <v>2</v>
      </c>
      <c r="C68" s="136" t="s">
        <v>40</v>
      </c>
      <c r="D68" s="188"/>
      <c r="E68" s="91">
        <f t="shared" si="5"/>
        <v>0</v>
      </c>
      <c r="F68" s="140"/>
      <c r="G68" s="141"/>
      <c r="H68" s="94">
        <f t="shared" si="4"/>
        <v>0</v>
      </c>
    </row>
    <row r="69" spans="1:8" x14ac:dyDescent="0.25">
      <c r="A69" s="88" t="s">
        <v>45</v>
      </c>
      <c r="B69" s="90">
        <v>2</v>
      </c>
      <c r="C69" s="136" t="s">
        <v>40</v>
      </c>
      <c r="D69" s="187"/>
      <c r="E69" s="91">
        <f t="shared" si="5"/>
        <v>0</v>
      </c>
      <c r="F69" s="190"/>
      <c r="G69" s="93">
        <f>B69*F69</f>
        <v>0</v>
      </c>
      <c r="H69" s="94">
        <f t="shared" si="4"/>
        <v>0</v>
      </c>
    </row>
    <row r="70" spans="1:8" ht="15.75" thickBot="1" x14ac:dyDescent="0.3">
      <c r="A70" s="88" t="s">
        <v>46</v>
      </c>
      <c r="B70" s="90">
        <v>1</v>
      </c>
      <c r="C70" s="136" t="s">
        <v>40</v>
      </c>
      <c r="D70" s="187"/>
      <c r="E70" s="91">
        <f t="shared" si="5"/>
        <v>0</v>
      </c>
      <c r="F70" s="190"/>
      <c r="G70" s="93">
        <f>B70*F70</f>
        <v>0</v>
      </c>
      <c r="H70" s="94">
        <f t="shared" si="4"/>
        <v>0</v>
      </c>
    </row>
    <row r="71" spans="1:8" ht="15.75" thickBot="1" x14ac:dyDescent="0.3">
      <c r="A71" s="142" t="s">
        <v>47</v>
      </c>
      <c r="B71" s="143"/>
      <c r="C71" s="144"/>
      <c r="D71" s="103"/>
      <c r="E71" s="106">
        <f>SUM(E65:E70)</f>
        <v>0</v>
      </c>
      <c r="F71" s="105"/>
      <c r="G71" s="106">
        <f>SUM(G64:G70)</f>
        <v>0</v>
      </c>
      <c r="H71" s="107">
        <f>SUM(H64:H70)</f>
        <v>0</v>
      </c>
    </row>
    <row r="72" spans="1:8" ht="15.75" thickBot="1" x14ac:dyDescent="0.3">
      <c r="A72" s="108" t="s">
        <v>17</v>
      </c>
      <c r="B72" s="109"/>
      <c r="C72" s="109"/>
      <c r="D72" s="145"/>
      <c r="E72" s="145"/>
      <c r="F72" s="111"/>
      <c r="G72" s="111"/>
      <c r="H72" s="112">
        <f>SUM(H71)</f>
        <v>0</v>
      </c>
    </row>
    <row r="73" spans="1:8" x14ac:dyDescent="0.25">
      <c r="A73" s="122"/>
      <c r="B73" s="146"/>
      <c r="C73" s="146"/>
      <c r="D73" s="147"/>
      <c r="E73" s="147"/>
      <c r="F73" s="148"/>
      <c r="G73" s="148"/>
      <c r="H73" s="117"/>
    </row>
    <row r="74" spans="1:8" ht="15.75" thickBot="1" x14ac:dyDescent="0.3">
      <c r="A74" s="18"/>
      <c r="B74" s="17"/>
      <c r="C74" s="17"/>
      <c r="D74" s="18"/>
      <c r="E74" s="18"/>
      <c r="F74" s="18"/>
      <c r="G74" s="18"/>
      <c r="H74" s="18"/>
    </row>
    <row r="75" spans="1:8" ht="45.75" thickBot="1" x14ac:dyDescent="0.3">
      <c r="A75" s="149" t="s">
        <v>6</v>
      </c>
      <c r="B75" s="150"/>
      <c r="C75" s="151"/>
      <c r="D75" s="78" t="s">
        <v>21</v>
      </c>
      <c r="E75" s="79" t="s">
        <v>22</v>
      </c>
      <c r="F75" s="78" t="s">
        <v>23</v>
      </c>
      <c r="G75" s="80" t="s">
        <v>24</v>
      </c>
      <c r="H75" s="81" t="s">
        <v>25</v>
      </c>
    </row>
    <row r="76" spans="1:8" ht="15.75" thickBot="1" x14ac:dyDescent="0.3">
      <c r="A76" s="82" t="s">
        <v>26</v>
      </c>
      <c r="B76" s="83" t="s">
        <v>34</v>
      </c>
      <c r="C76" s="84" t="s">
        <v>28</v>
      </c>
      <c r="D76" s="85" t="s">
        <v>6</v>
      </c>
      <c r="E76" s="86"/>
      <c r="F76" s="86"/>
      <c r="G76" s="86"/>
      <c r="H76" s="87"/>
    </row>
    <row r="77" spans="1:8" x14ac:dyDescent="0.25">
      <c r="A77" s="152" t="s">
        <v>48</v>
      </c>
      <c r="B77" s="153">
        <v>100</v>
      </c>
      <c r="C77" s="90" t="s">
        <v>30</v>
      </c>
      <c r="D77" s="187"/>
      <c r="E77" s="91">
        <f>B77*D77</f>
        <v>0</v>
      </c>
      <c r="F77" s="97"/>
      <c r="G77" s="154"/>
      <c r="H77" s="94">
        <f>E77+G77</f>
        <v>0</v>
      </c>
    </row>
    <row r="78" spans="1:8" x14ac:dyDescent="0.25">
      <c r="A78" s="155" t="s">
        <v>49</v>
      </c>
      <c r="B78" s="136">
        <v>80</v>
      </c>
      <c r="C78" s="90" t="s">
        <v>30</v>
      </c>
      <c r="D78" s="187"/>
      <c r="E78" s="91">
        <f t="shared" ref="E78:E88" si="6">B78*D78</f>
        <v>0</v>
      </c>
      <c r="F78" s="97"/>
      <c r="G78" s="154"/>
      <c r="H78" s="94">
        <f t="shared" ref="H78:H88" si="7">E78+G78</f>
        <v>0</v>
      </c>
    </row>
    <row r="79" spans="1:8" x14ac:dyDescent="0.25">
      <c r="A79" s="155" t="s">
        <v>50</v>
      </c>
      <c r="B79" s="136">
        <v>80</v>
      </c>
      <c r="C79" s="90" t="s">
        <v>30</v>
      </c>
      <c r="D79" s="187"/>
      <c r="E79" s="91">
        <f t="shared" si="6"/>
        <v>0</v>
      </c>
      <c r="F79" s="97"/>
      <c r="G79" s="154"/>
      <c r="H79" s="94">
        <f t="shared" si="7"/>
        <v>0</v>
      </c>
    </row>
    <row r="80" spans="1:8" x14ac:dyDescent="0.25">
      <c r="A80" s="155" t="s">
        <v>51</v>
      </c>
      <c r="B80" s="136">
        <v>80</v>
      </c>
      <c r="C80" s="90" t="s">
        <v>30</v>
      </c>
      <c r="D80" s="187"/>
      <c r="E80" s="91">
        <f t="shared" si="6"/>
        <v>0</v>
      </c>
      <c r="F80" s="190"/>
      <c r="G80" s="93">
        <f>B80*F80</f>
        <v>0</v>
      </c>
      <c r="H80" s="94">
        <f t="shared" si="7"/>
        <v>0</v>
      </c>
    </row>
    <row r="81" spans="1:8" x14ac:dyDescent="0.25">
      <c r="A81" s="95" t="s">
        <v>52</v>
      </c>
      <c r="B81" s="96">
        <v>2</v>
      </c>
      <c r="C81" s="136" t="s">
        <v>40</v>
      </c>
      <c r="D81" s="187"/>
      <c r="E81" s="91">
        <f t="shared" si="6"/>
        <v>0</v>
      </c>
      <c r="F81" s="97"/>
      <c r="G81" s="154"/>
      <c r="H81" s="94">
        <f t="shared" si="7"/>
        <v>0</v>
      </c>
    </row>
    <row r="82" spans="1:8" x14ac:dyDescent="0.25">
      <c r="A82" s="88" t="s">
        <v>53</v>
      </c>
      <c r="B82" s="89">
        <v>80</v>
      </c>
      <c r="C82" s="90" t="s">
        <v>30</v>
      </c>
      <c r="D82" s="187"/>
      <c r="E82" s="91">
        <f t="shared" si="6"/>
        <v>0</v>
      </c>
      <c r="F82" s="190"/>
      <c r="G82" s="93">
        <f>B82*F82</f>
        <v>0</v>
      </c>
      <c r="H82" s="94">
        <f t="shared" si="7"/>
        <v>0</v>
      </c>
    </row>
    <row r="83" spans="1:8" x14ac:dyDescent="0.25">
      <c r="A83" s="125" t="s">
        <v>54</v>
      </c>
      <c r="B83" s="98">
        <v>0.6</v>
      </c>
      <c r="C83" s="156" t="s">
        <v>55</v>
      </c>
      <c r="D83" s="187"/>
      <c r="E83" s="91">
        <f t="shared" si="6"/>
        <v>0</v>
      </c>
      <c r="F83" s="190"/>
      <c r="G83" s="93">
        <f>B83*F83</f>
        <v>0</v>
      </c>
      <c r="H83" s="94">
        <f t="shared" si="7"/>
        <v>0</v>
      </c>
    </row>
    <row r="84" spans="1:8" x14ac:dyDescent="0.25">
      <c r="A84" s="95" t="s">
        <v>56</v>
      </c>
      <c r="B84" s="157">
        <v>1</v>
      </c>
      <c r="C84" s="99" t="s">
        <v>55</v>
      </c>
      <c r="D84" s="187"/>
      <c r="E84" s="91">
        <f t="shared" si="6"/>
        <v>0</v>
      </c>
      <c r="F84" s="190"/>
      <c r="G84" s="93">
        <f>B84*F84</f>
        <v>0</v>
      </c>
      <c r="H84" s="94">
        <f t="shared" si="7"/>
        <v>0</v>
      </c>
    </row>
    <row r="85" spans="1:8" x14ac:dyDescent="0.25">
      <c r="A85" s="95" t="s">
        <v>57</v>
      </c>
      <c r="B85" s="96">
        <v>2</v>
      </c>
      <c r="C85" s="136" t="s">
        <v>40</v>
      </c>
      <c r="D85" s="187"/>
      <c r="E85" s="91">
        <f t="shared" si="6"/>
        <v>0</v>
      </c>
      <c r="F85" s="190"/>
      <c r="G85" s="93">
        <f>B85*F85</f>
        <v>0</v>
      </c>
      <c r="H85" s="94">
        <f t="shared" si="7"/>
        <v>0</v>
      </c>
    </row>
    <row r="86" spans="1:8" x14ac:dyDescent="0.25">
      <c r="A86" s="95" t="s">
        <v>58</v>
      </c>
      <c r="B86" s="96">
        <v>2</v>
      </c>
      <c r="C86" s="96" t="s">
        <v>40</v>
      </c>
      <c r="D86" s="188"/>
      <c r="E86" s="91">
        <f t="shared" si="6"/>
        <v>0</v>
      </c>
      <c r="F86" s="158"/>
      <c r="G86" s="159"/>
      <c r="H86" s="94">
        <f t="shared" si="7"/>
        <v>0</v>
      </c>
    </row>
    <row r="87" spans="1:8" x14ac:dyDescent="0.25">
      <c r="A87" s="160" t="s">
        <v>59</v>
      </c>
      <c r="B87" s="96">
        <v>7</v>
      </c>
      <c r="C87" s="96" t="s">
        <v>55</v>
      </c>
      <c r="D87" s="188"/>
      <c r="E87" s="91">
        <f>B87*D87</f>
        <v>0</v>
      </c>
      <c r="F87" s="158"/>
      <c r="G87" s="159"/>
      <c r="H87" s="94">
        <f t="shared" si="7"/>
        <v>0</v>
      </c>
    </row>
    <row r="88" spans="1:8" ht="15.75" thickBot="1" x14ac:dyDescent="0.3">
      <c r="A88" s="161" t="s">
        <v>60</v>
      </c>
      <c r="B88" s="162">
        <v>100</v>
      </c>
      <c r="C88" s="42" t="s">
        <v>61</v>
      </c>
      <c r="D88" s="195"/>
      <c r="E88" s="91">
        <f t="shared" si="6"/>
        <v>0</v>
      </c>
      <c r="F88" s="163"/>
      <c r="G88" s="164"/>
      <c r="H88" s="94">
        <f t="shared" si="7"/>
        <v>0</v>
      </c>
    </row>
    <row r="89" spans="1:8" ht="15.75" thickBot="1" x14ac:dyDescent="0.3">
      <c r="A89" s="142" t="s">
        <v>7</v>
      </c>
      <c r="B89" s="165"/>
      <c r="C89" s="102"/>
      <c r="D89" s="103"/>
      <c r="E89" s="166">
        <f>SUM(E77:E88)</f>
        <v>0</v>
      </c>
      <c r="F89" s="167"/>
      <c r="G89" s="168">
        <f>G80+G82+G83+G84+G85</f>
        <v>0</v>
      </c>
      <c r="H89" s="169">
        <f>SUM(H77:H88)</f>
        <v>0</v>
      </c>
    </row>
    <row r="90" spans="1:8" ht="15.75" thickBot="1" x14ac:dyDescent="0.3">
      <c r="A90" s="108" t="s">
        <v>17</v>
      </c>
      <c r="B90" s="109"/>
      <c r="C90" s="109"/>
      <c r="D90" s="145"/>
      <c r="E90" s="145"/>
      <c r="F90" s="111"/>
      <c r="G90" s="111"/>
      <c r="H90" s="112">
        <f>SUM(H89)</f>
        <v>0</v>
      </c>
    </row>
  </sheetData>
  <sheetProtection algorithmName="SHA-512" hashValue="/2t75nqvJ9vrZ7yX8VCMie5613Iw+IXR6SlWZSWH3lSOrFHoA2GOUWcA9ScBAkgClOMbvxbqtnxVH8DlqllrEw==" saltValue="SgO5pPNfeFiXPD4uBtlW0w==" spinCount="100000" sheet="1" objects="1" scenarios="1"/>
  <mergeCells count="3">
    <mergeCell ref="A1:H1"/>
    <mergeCell ref="G28:H28"/>
    <mergeCell ref="G31:H31"/>
  </mergeCells>
  <pageMargins left="0.70866141732283472" right="0.70866141732283472" top="0.39370078740157483" bottom="0.39370078740157483" header="0.31496062992125984" footer="0.31496062992125984"/>
  <pageSetup paperSize="9" scale="7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32F7895AC7944ADEC3DD47E37002A" ma:contentTypeVersion="11" ma:contentTypeDescription="Vytvoří nový dokument" ma:contentTypeScope="" ma:versionID="a70a4de23214fecf0acfd9137a0b475f">
  <xsd:schema xmlns:xsd="http://www.w3.org/2001/XMLSchema" xmlns:xs="http://www.w3.org/2001/XMLSchema" xmlns:p="http://schemas.microsoft.com/office/2006/metadata/properties" xmlns:ns2="c91e5274-98f8-4e76-b945-27041c7e2977" xmlns:ns3="a6c1633b-c7b8-473b-9625-2333f0dd5214" targetNamespace="http://schemas.microsoft.com/office/2006/metadata/properties" ma:root="true" ma:fieldsID="6b635b569bb0add337e80012eed06a92" ns2:_="" ns3:_="">
    <xsd:import namespace="c91e5274-98f8-4e76-b945-27041c7e2977"/>
    <xsd:import namespace="a6c1633b-c7b8-473b-9625-2333f0dd5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e5274-98f8-4e76-b945-27041c7e2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269da00-8a67-47a4-b635-702b6b564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1633b-c7b8-473b-9625-2333f0dd52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ca0e15-5b87-4b5f-89cc-05912a1b2db6}" ma:internalName="TaxCatchAll" ma:showField="CatchAllData" ma:web="a6c1633b-c7b8-473b-9625-2333f0dd52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6F9F37-E617-4F96-A15A-89B614D3CC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7326A-3F6A-4243-8DB6-2F0CA5B2D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e5274-98f8-4e76-b945-27041c7e2977"/>
    <ds:schemaRef ds:uri="a6c1633b-c7b8-473b-9625-2333f0dd5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Spojovací</vt:lpstr>
      <vt:lpstr>Skalní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Martínek</dc:creator>
  <cp:lastModifiedBy>Lenka Husariková</cp:lastModifiedBy>
  <cp:lastPrinted>2023-04-12T06:47:41Z</cp:lastPrinted>
  <dcterms:created xsi:type="dcterms:W3CDTF">2015-06-05T18:19:34Z</dcterms:created>
  <dcterms:modified xsi:type="dcterms:W3CDTF">2023-04-24T09:04:23Z</dcterms:modified>
</cp:coreProperties>
</file>